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  <sheet state="visible" name="Suivi des dépenses" sheetId="2" r:id="rId5"/>
    <sheet state="visible" name="Dettes &amp; épargne" sheetId="3" r:id="rId6"/>
    <sheet state="hidden" name="To-Do List" sheetId="4" r:id="rId7"/>
    <sheet state="hidden" name="Long Term Savings Calcs" sheetId="5" r:id="rId8"/>
  </sheets>
  <definedNames/>
  <calcPr/>
  <extLst>
    <ext uri="GoogleSheetsCustomDataVersion1">
      <go:sheetsCustomData xmlns:go="http://customooxmlschemas.google.com/" r:id="rId9" roundtripDataSignature="AMtx7mhNEgaghYVqtDya6DjD/8a4THEGd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7">
      <text>
        <t xml:space="preserve">======
ID#AAAAnCJPBTI
Karine Brière    (2023-01-11 18:51:27)
Les dépenses essentielles correspondent aux frais que vous devez payer chaque mois. Il peut s'agir du loyer, de factures, de frais d'abonnement et/ou de toute dette en souffrance, comme un prêt étudiant ou une facture de carte de crédit. Considérez le remboursement de vos dettes comme un investissement précieux pour votre avenir.
-Parween Mander</t>
      </text>
    </comment>
  </commentList>
  <extLst>
    <ext uri="GoogleSheetsCustomDataVersion1">
      <go:sheetsCustomData xmlns:go="http://customooxmlschemas.google.com/" r:id="rId1" roundtripDataSignature="AMtx7miefNBrfRmAJJIFH8l68zgYsHWLOA=="/>
    </ext>
  </extLst>
</comments>
</file>

<file path=xl/sharedStrings.xml><?xml version="1.0" encoding="utf-8"?>
<sst xmlns="http://schemas.openxmlformats.org/spreadsheetml/2006/main" count="176" uniqueCount="139">
  <si>
    <t>Instructions</t>
  </si>
  <si>
    <r>
      <rPr>
        <rFont val="Roboto"/>
        <b/>
        <color rgb="FF000000"/>
        <sz val="18.0"/>
      </rPr>
      <t xml:space="preserve">Revenu mensuel après impôts </t>
    </r>
    <r>
      <rPr>
        <rFont val="Roboto"/>
        <b/>
        <color rgb="FF000000"/>
        <sz val="18.0"/>
      </rPr>
      <t>(Mois)</t>
    </r>
  </si>
  <si>
    <t>Montant</t>
  </si>
  <si>
    <t>Revenu après impôts</t>
  </si>
  <si>
    <t>Dépenses essentielles (Mois)</t>
  </si>
  <si>
    <t>Logement</t>
  </si>
  <si>
    <t>Appartement ou hypothèque</t>
  </si>
  <si>
    <t>Services publics</t>
  </si>
  <si>
    <t>Hydro</t>
  </si>
  <si>
    <t>Assurance habitation</t>
  </si>
  <si>
    <t>Autres</t>
  </si>
  <si>
    <t>Autres factures</t>
  </si>
  <si>
    <t>Assurance auto</t>
  </si>
  <si>
    <t>Paiements d'auto</t>
  </si>
  <si>
    <t>Cellulaire, TV, Internet, musique</t>
  </si>
  <si>
    <t>Autres assurances</t>
  </si>
  <si>
    <t>Remboursement de dettes</t>
  </si>
  <si>
    <t>Prêt étudiant</t>
  </si>
  <si>
    <t>Prêt personnel</t>
  </si>
  <si>
    <t>Autres dettes</t>
  </si>
  <si>
    <t>Objectifs d'épargne ou de remboursement</t>
  </si>
  <si>
    <t>CELI, REER ou autres épargnes</t>
  </si>
  <si>
    <t>Autres remboursements de dettes</t>
  </si>
  <si>
    <t>Suggestions de budget établies en fonction de vos revenus</t>
  </si>
  <si>
    <t>Total des dépenses essentielles</t>
  </si>
  <si>
    <t>En fonction du pourcentage de votre revenu recommandé par les professionnels.</t>
  </si>
  <si>
    <t>Montant $</t>
  </si>
  <si>
    <t>Montant %</t>
  </si>
  <si>
    <t>Dépenses personnelles (Mois)</t>
  </si>
  <si>
    <t>Faible</t>
  </si>
  <si>
    <t>Élevé</t>
  </si>
  <si>
    <t>Épicerie</t>
  </si>
  <si>
    <t>Restaurants et bars</t>
  </si>
  <si>
    <t>Commerce de détail</t>
  </si>
  <si>
    <t>Soins personnels</t>
  </si>
  <si>
    <t>Divertissement</t>
  </si>
  <si>
    <t>Transport</t>
  </si>
  <si>
    <t>Total des dépenses personnelles</t>
  </si>
  <si>
    <t>% de votre chèque de paie</t>
  </si>
  <si>
    <t>Inscrivez-vous à KOHO</t>
  </si>
  <si>
    <t>En savoir plus sur KOHO</t>
  </si>
  <si>
    <t>Sommes restantes</t>
  </si>
  <si>
    <t>Revenu - total des dépenses</t>
  </si>
  <si>
    <t>Où va votre argent?</t>
  </si>
  <si>
    <t>Répartition</t>
  </si>
  <si>
    <t>Mois</t>
  </si>
  <si>
    <t>Année</t>
  </si>
  <si>
    <t>Dépenses</t>
  </si>
  <si>
    <t>Épargne</t>
  </si>
  <si>
    <t>Dettes</t>
  </si>
  <si>
    <t>Total</t>
  </si>
  <si>
    <t>Remplissez les cellules ombragées →</t>
  </si>
  <si>
    <t>Suivi des dépenses personnelles</t>
  </si>
  <si>
    <t>August</t>
  </si>
  <si>
    <t>January</t>
  </si>
  <si>
    <t>February</t>
  </si>
  <si>
    <t>March</t>
  </si>
  <si>
    <t>Objectif</t>
  </si>
  <si>
    <t>Target Expense</t>
  </si>
  <si>
    <t>Réel</t>
  </si>
  <si>
    <t>Dépenses personelles</t>
  </si>
  <si>
    <t>Mois 1</t>
  </si>
  <si>
    <t>Mois 2</t>
  </si>
  <si>
    <t>Mois 3</t>
  </si>
  <si>
    <t>Mois 4</t>
  </si>
  <si>
    <t>Mois 5</t>
  </si>
  <si>
    <t>Mois 6</t>
  </si>
  <si>
    <t>Total des remboursements de dettes</t>
  </si>
  <si>
    <t>Target Monthly Savings</t>
  </si>
  <si>
    <t>Total des sommes destinées à l'épargne</t>
  </si>
  <si>
    <t>Type de dettes</t>
  </si>
  <si>
    <t>Taux d'intérêt</t>
  </si>
  <si>
    <t>Weighted Avg Interest Rate</t>
  </si>
  <si>
    <t>Paiement mensuel</t>
  </si>
  <si>
    <t>Annual Payment</t>
  </si>
  <si>
    <t>Intérêt annuel</t>
  </si>
  <si>
    <t>Mois à payer</t>
  </si>
  <si>
    <t>Carte de crédit 1</t>
  </si>
  <si>
    <t>Carte de crédit 2</t>
  </si>
  <si>
    <t>Carte de crédit 3</t>
  </si>
  <si>
    <t>Marge de crédit</t>
  </si>
  <si>
    <t>Hypothèque</t>
  </si>
  <si>
    <t>Prêt automobile</t>
  </si>
  <si>
    <t>Total des dettes</t>
  </si>
  <si>
    <t>Actifs</t>
  </si>
  <si>
    <t>Type d'actifs</t>
  </si>
  <si>
    <t xml:space="preserve">Compte Dépensable KOHO </t>
  </si>
  <si>
    <t>Compte chèques</t>
  </si>
  <si>
    <t>Économies</t>
  </si>
  <si>
    <t>CELI</t>
  </si>
  <si>
    <t>REER</t>
  </si>
  <si>
    <t>Immobilier</t>
  </si>
  <si>
    <t>Autre</t>
  </si>
  <si>
    <t>Total des actifs</t>
  </si>
  <si>
    <t>Valeur nette</t>
  </si>
  <si>
    <t>To-Do List - your path to whipping your finances into shape!</t>
  </si>
  <si>
    <t>Setting Financial Goals</t>
  </si>
  <si>
    <t>Take a minute to think about your life goals over the next 3, 5, and 10+ years</t>
  </si>
  <si>
    <t>Figure out roughly how much money and you’ll need. When do you need it by?</t>
  </si>
  <si>
    <t>Are you on track? If not, don’t sweat it - but get ready to make a plan.</t>
  </si>
  <si>
    <t>How-to Guide</t>
  </si>
  <si>
    <t>Credit Card Debt and High-Interest Loans</t>
  </si>
  <si>
    <t>Find your debts. Get them down on paper. (If you’ve “misplaced” a few debts - check your credit report to find them).</t>
  </si>
  <si>
    <t xml:space="preserve">Protect your credit score by keeping up with all of your minimum payments. </t>
  </si>
  <si>
    <t>Pick a method to tackle your debts (snowball or avalanche).</t>
  </si>
  <si>
    <t>Make a budget to see what debt payments you can afford. Aim for 20% of your paycheck.</t>
  </si>
  <si>
    <t>Automate these debt payments, or use a KOHO Goal to keep the money separate.</t>
  </si>
  <si>
    <t>How-to Guide:</t>
  </si>
  <si>
    <t>Emergency Fund</t>
  </si>
  <si>
    <t>Build a little cushion of cash to save you from life's surprises.</t>
  </si>
  <si>
    <t>If you have high-interest debt - aim for savings of $1,000 - $1,500.</t>
  </si>
  <si>
    <t>If you don't - aim to cover 3-6 months of expenses (more if you're self-employed).</t>
  </si>
  <si>
    <t>Put the money in a high-interest savings account (HISA). Shop around for a good interest rate.</t>
  </si>
  <si>
    <t>Low-Interest Debt (Student Loans, Car Loans, Lines of Credit)</t>
  </si>
  <si>
    <t>Prioritize tackling any 5%+ interest rate debt you have.</t>
  </si>
  <si>
    <t>Then choose to either tackle any sub 5% interest rate debt, or start saving.</t>
  </si>
  <si>
    <t>Decide by asking yourself if there's something you're dying to save up for, if you'd rather tackle your debt now.</t>
  </si>
  <si>
    <t>Simultaneously start saving for retirement. Aim for 5-10% of your paycheck.</t>
  </si>
  <si>
    <t>Automate these savings and debt payments!</t>
  </si>
  <si>
    <t>Building Savings</t>
  </si>
  <si>
    <t>Accept that yeah, you do need to start setting aside savings.</t>
  </si>
  <si>
    <t>Calculate how much you can save. Aim for 15- 20%+ of your paycheck.</t>
  </si>
  <si>
    <t>Put money you'll want within the next few years in a savings account or TFSA.</t>
  </si>
  <si>
    <t>For retirement savings, use an RRSP. Max out your employer plan if you have one!</t>
  </si>
  <si>
    <t>Automate these savings contributions.</t>
  </si>
  <si>
    <t xml:space="preserve">Investing </t>
  </si>
  <si>
    <t>Got $1 and your debt paid down? Start investing!</t>
  </si>
  <si>
    <t>Choose DIY (self-directed investing) or Do-It-For-Me.</t>
  </si>
  <si>
    <t>Don't pay unnecessary fees. Use ETFs and low-fee online investment platforms (e.g. Wealthsimple).</t>
  </si>
  <si>
    <t>Make sure your risk that matches your time horizon. Shorter time means less risky investments.</t>
  </si>
  <si>
    <t xml:space="preserve">Remember, it’s a long-game. Be patient! </t>
  </si>
  <si>
    <t>Year</t>
  </si>
  <si>
    <t>Opening Savings</t>
  </si>
  <si>
    <t>Annual Savings</t>
  </si>
  <si>
    <t>Interest Payments</t>
  </si>
  <si>
    <t>Total Savings</t>
  </si>
  <si>
    <t>Annual Growth in Investments*</t>
  </si>
  <si>
    <t>Ending Savings</t>
  </si>
  <si>
    <t>Debt or Savings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</si>
</sst>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&quot;$&quot;#,##0"/>
    <numFmt numFmtId="165" formatCode="_(&quot;$&quot;* #,##0_);_(&quot;$&quot;* \(#,##0\);_(&quot;$&quot;* &quot;-&quot;??_);_(@_)"/>
    <numFmt numFmtId="166" formatCode="#,##0\ [$$-C0C]"/>
    <numFmt numFmtId="167" formatCode="&quot;$&quot;#,##0.00"/>
    <numFmt numFmtId="168" formatCode="0 %"/>
    <numFmt numFmtId="169" formatCode="#,##0.0_);\(#,##0.0\)"/>
    <numFmt numFmtId="170" formatCode="_(&quot;$&quot;* #,##0.0_);_(&quot;$&quot;* \(#,##0.0\);_(&quot;$&quot;* &quot;-&quot;??_);_(@_)"/>
    <numFmt numFmtId="171" formatCode="_(&quot;$&quot;* #,##0.00_);_(&quot;$&quot;* \(#,##0.00\);_(&quot;$&quot;* &quot;-&quot;??_);_(@_)"/>
    <numFmt numFmtId="172" formatCode="_-[$$-1009]* #,##0.00_-;\-[$$-1009]* #,##0.00_-;_-[$$-1009]* &quot;-&quot;??_-;_-@"/>
  </numFmts>
  <fonts count="72">
    <font>
      <sz val="10.0"/>
      <color rgb="FF000000"/>
      <name val="Arial"/>
      <scheme val="minor"/>
    </font>
    <font>
      <sz val="10.0"/>
      <color rgb="FF000000"/>
      <name val="Arial"/>
    </font>
    <font>
      <b/>
      <sz val="27.0"/>
      <color rgb="FF27C09E"/>
      <name val="Arial"/>
    </font>
    <font>
      <b/>
      <sz val="18.0"/>
      <color rgb="FF000000"/>
      <name val="Roboto"/>
    </font>
    <font>
      <sz val="10.0"/>
      <color theme="1"/>
      <name val="Arial"/>
    </font>
    <font>
      <b/>
      <sz val="18.0"/>
      <color theme="1"/>
      <name val="Roboto"/>
    </font>
    <font>
      <b/>
      <sz val="18.0"/>
      <color rgb="FFC55A11"/>
      <name val="Arial"/>
    </font>
    <font>
      <b/>
      <sz val="26.0"/>
      <color rgb="FF0070C0"/>
      <name val="Arial"/>
    </font>
    <font>
      <b/>
      <sz val="18.0"/>
      <color theme="1"/>
      <name val="Arial"/>
    </font>
    <font>
      <sz val="12.0"/>
      <color rgb="FF000000"/>
      <name val="Arial"/>
    </font>
    <font>
      <b/>
      <sz val="18.0"/>
      <color rgb="FF007092"/>
      <name val="Roboto"/>
    </font>
    <font>
      <b/>
      <sz val="11.0"/>
      <color rgb="FF000000"/>
      <name val="Arial"/>
    </font>
    <font>
      <b/>
      <sz val="12.0"/>
      <color rgb="FF000000"/>
      <name val="Arial"/>
    </font>
    <font/>
    <font>
      <b/>
      <sz val="26.0"/>
      <color rgb="FF007092"/>
      <name val="Roboto"/>
    </font>
    <font>
      <sz val="12.0"/>
      <color rgb="FF000000"/>
      <name val="Roboto"/>
    </font>
    <font>
      <b/>
      <sz val="12.0"/>
      <color rgb="FFC55A11"/>
      <name val="Arial"/>
    </font>
    <font>
      <sz val="12.0"/>
      <color rgb="FF27C09E"/>
      <name val="Roboto"/>
    </font>
    <font>
      <b/>
      <sz val="12.0"/>
      <color rgb="FF000000"/>
      <name val="Roboto"/>
    </font>
    <font>
      <b/>
      <sz val="12.0"/>
      <color theme="1"/>
      <name val="Roboto"/>
    </font>
    <font>
      <b/>
      <u/>
      <sz val="12.0"/>
      <color rgb="FF325D7A"/>
      <name val="Roboto"/>
    </font>
    <font>
      <b/>
      <sz val="12.0"/>
      <color rgb="FF4472C4"/>
      <name val="Arial"/>
    </font>
    <font>
      <b/>
      <sz val="26.0"/>
      <color rgb="FF007092"/>
      <name val="Arial"/>
    </font>
    <font>
      <b/>
      <sz val="26.0"/>
      <color rgb="FF000000"/>
      <name val="Arial"/>
    </font>
    <font>
      <b/>
      <sz val="36.0"/>
      <color rgb="FF000000"/>
      <name val="Arial"/>
    </font>
    <font>
      <b/>
      <sz val="10.0"/>
      <color rgb="FF000000"/>
      <name val="Arial"/>
    </font>
    <font>
      <sz val="12.0"/>
      <color rgb="FF27C09E"/>
      <name val="Arial"/>
    </font>
    <font>
      <u/>
      <sz val="12.0"/>
      <color rgb="FF0000FF"/>
      <name val="Roboto"/>
    </font>
    <font>
      <b/>
      <sz val="14.0"/>
      <color rgb="FF000000"/>
      <name val="Roboto"/>
    </font>
    <font>
      <sz val="12.0"/>
      <color rgb="FF007092"/>
      <name val="Arial"/>
    </font>
    <font>
      <sz val="11.0"/>
      <color rgb="FF007092"/>
      <name val="Arial"/>
    </font>
    <font>
      <b/>
      <sz val="10.0"/>
      <color theme="1"/>
      <name val="Arial"/>
    </font>
    <font>
      <b/>
      <sz val="25.0"/>
      <color rgb="FF007092"/>
      <name val="Arial"/>
    </font>
    <font>
      <sz val="10.0"/>
      <color rgb="FF007092"/>
      <name val="Arial"/>
    </font>
    <font>
      <b/>
      <sz val="12.0"/>
      <color rgb="FF0070C0"/>
      <name val="Arial"/>
    </font>
    <font>
      <b/>
      <sz val="16.0"/>
      <color rgb="FF0070C0"/>
      <name val="Arial"/>
    </font>
    <font>
      <u/>
      <sz val="16.0"/>
      <color rgb="FF0000FF"/>
      <name val="Arial"/>
    </font>
    <font>
      <sz val="11.0"/>
      <color rgb="FF000000"/>
      <name val="Arial"/>
    </font>
    <font>
      <sz val="12.0"/>
      <color rgb="FFFF0000"/>
      <name val="Arial"/>
    </font>
    <font>
      <b/>
      <sz val="25.0"/>
      <color rgb="FF007092"/>
      <name val="Roboto"/>
    </font>
    <font>
      <sz val="12.0"/>
      <color rgb="FF007092"/>
      <name val="Roboto"/>
    </font>
    <font>
      <b/>
      <sz val="26.0"/>
      <color rgb="FF27C09E"/>
      <name val="Roboto"/>
    </font>
    <font>
      <b/>
      <sz val="24.0"/>
      <color rgb="FF007092"/>
      <name val="Roboto"/>
    </font>
    <font>
      <sz val="10.0"/>
      <color rgb="FFE57F68"/>
      <name val="Arial"/>
    </font>
    <font>
      <b/>
      <sz val="26.0"/>
      <color rgb="FFE57F68"/>
      <name val="Arial"/>
    </font>
    <font>
      <b/>
      <sz val="18.0"/>
      <color rgb="FFE57F68"/>
      <name val="Arial"/>
    </font>
    <font>
      <b/>
      <sz val="12.0"/>
      <color rgb="FF434343"/>
      <name val="Roboto"/>
    </font>
    <font>
      <b/>
      <sz val="27.0"/>
      <color rgb="FF007092"/>
      <name val="Arial"/>
    </font>
    <font>
      <b/>
      <sz val="14.0"/>
      <color rgb="FF000000"/>
      <name val="Arial"/>
    </font>
    <font>
      <sz val="14.0"/>
      <color theme="1"/>
      <name val="Arial"/>
    </font>
    <font>
      <sz val="10.0"/>
      <color rgb="FF666666"/>
      <name val="Roboto"/>
    </font>
    <font>
      <sz val="12.0"/>
      <color rgb="FF434343"/>
      <name val="Roboto"/>
    </font>
    <font>
      <b/>
      <sz val="12.0"/>
      <color rgb="FF666666"/>
      <name val="Roboto"/>
    </font>
    <font>
      <b/>
      <sz val="12.0"/>
      <color rgb="FFFF0000"/>
      <name val="Arial"/>
    </font>
    <font>
      <color theme="1"/>
      <name val="Arial"/>
    </font>
    <font>
      <sz val="12.0"/>
      <color rgb="FF0070C0"/>
      <name val="Arial"/>
    </font>
    <font>
      <sz val="12.0"/>
      <color theme="1"/>
      <name val="Roboto"/>
    </font>
    <font>
      <sz val="10.0"/>
      <color theme="1"/>
      <name val="Roboto"/>
    </font>
    <font>
      <sz val="12.0"/>
      <color theme="1"/>
      <name val="Arial"/>
    </font>
    <font>
      <b/>
      <sz val="14.0"/>
      <color theme="1"/>
      <name val="Roboto"/>
    </font>
    <font>
      <sz val="14.0"/>
      <color rgb="FF000000"/>
      <name val="Arial"/>
    </font>
    <font>
      <sz val="12.0"/>
      <color rgb="FF666666"/>
      <name val="Roboto"/>
    </font>
    <font>
      <sz val="10.0"/>
      <color rgb="FF000000"/>
      <name val="Roboto"/>
    </font>
    <font>
      <b/>
      <sz val="24.0"/>
      <color rgb="FF27C09E"/>
      <name val="Roboto"/>
    </font>
    <font>
      <sz val="14.0"/>
      <color rgb="FF000000"/>
      <name val="Roboto"/>
    </font>
    <font>
      <b/>
      <u/>
      <sz val="14.0"/>
      <color rgb="FF007092"/>
      <name val="Roboto"/>
    </font>
    <font>
      <sz val="14.0"/>
      <color rgb="FF325D7A"/>
      <name val="Roboto"/>
    </font>
    <font>
      <b/>
      <u/>
      <sz val="14.0"/>
      <color rgb="FF007092"/>
      <name val="Roboto"/>
    </font>
    <font>
      <b/>
      <sz val="25.0"/>
      <color rgb="FF27C09E"/>
      <name val="Roboto"/>
    </font>
    <font>
      <sz val="11.0"/>
      <color rgb="FF000000"/>
      <name val="Calibri"/>
    </font>
    <font>
      <sz val="11.0"/>
      <color rgb="FF4C586F"/>
      <name val="Calibri"/>
    </font>
    <font>
      <b/>
      <sz val="11.0"/>
      <color rgb="FF4C586F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C5DBE2"/>
        <bgColor rgb="FFC5DBE2"/>
      </patternFill>
    </fill>
    <fill>
      <patternFill patternType="solid">
        <fgColor rgb="FFF3F3F3"/>
        <bgColor rgb="FFF3F3F3"/>
      </patternFill>
    </fill>
    <fill>
      <patternFill patternType="solid">
        <fgColor rgb="FFD4F2EC"/>
        <bgColor rgb="FFD4F2EC"/>
      </patternFill>
    </fill>
  </fills>
  <borders count="6">
    <border/>
    <border>
      <bottom style="dotted">
        <color rgb="FFF1C232"/>
      </bottom>
    </border>
    <border>
      <top style="dotted">
        <color rgb="FFF1C232"/>
      </top>
    </border>
    <border>
      <left/>
      <right/>
      <top/>
      <bottom/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20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Alignment="1" applyFont="1" applyNumberFormat="1">
      <alignment horizontal="right"/>
    </xf>
    <xf borderId="1" fillId="0" fontId="1" numFmtId="0" xfId="0" applyBorder="1" applyFont="1"/>
    <xf borderId="1" fillId="0" fontId="1" numFmtId="164" xfId="0" applyAlignment="1" applyBorder="1" applyFont="1" applyNumberFormat="1">
      <alignment horizontal="right"/>
    </xf>
    <xf borderId="0" fillId="0" fontId="2" numFmtId="0" xfId="0" applyFont="1"/>
    <xf borderId="0" fillId="0" fontId="3" numFmtId="0" xfId="0" applyFont="1"/>
    <xf borderId="2" fillId="0" fontId="4" numFmtId="0" xfId="0" applyBorder="1" applyFont="1"/>
    <xf borderId="0" fillId="0" fontId="5" numFmtId="0" xfId="0" applyFont="1"/>
    <xf borderId="0" fillId="0" fontId="6" numFmtId="0" xfId="0" applyFont="1"/>
    <xf borderId="0" fillId="0" fontId="4" numFmtId="0" xfId="0" applyFont="1"/>
    <xf borderId="0" fillId="0" fontId="7" numFmtId="0" xfId="0" applyFont="1"/>
    <xf borderId="0" fillId="0" fontId="8" numFmtId="0" xfId="0" applyFont="1"/>
    <xf borderId="0" fillId="0" fontId="9" numFmtId="0" xfId="0" applyFont="1"/>
    <xf borderId="0" fillId="0" fontId="10" numFmtId="0" xfId="0" applyFont="1"/>
    <xf borderId="3" fillId="2" fontId="11" numFmtId="0" xfId="0" applyAlignment="1" applyBorder="1" applyFill="1" applyFont="1">
      <alignment shrinkToFit="0" wrapText="1"/>
    </xf>
    <xf borderId="0" fillId="0" fontId="12" numFmtId="0" xfId="0" applyFont="1"/>
    <xf borderId="4" fillId="2" fontId="11" numFmtId="0" xfId="0" applyAlignment="1" applyBorder="1" applyFont="1">
      <alignment shrinkToFit="0" wrapText="1"/>
    </xf>
    <xf borderId="5" fillId="0" fontId="13" numFmtId="0" xfId="0" applyBorder="1" applyFont="1"/>
    <xf borderId="0" fillId="0" fontId="11" numFmtId="0" xfId="0" applyAlignment="1" applyFont="1">
      <alignment shrinkToFit="0" wrapText="1"/>
    </xf>
    <xf borderId="0" fillId="0" fontId="14" numFmtId="0" xfId="0" applyFont="1"/>
    <xf borderId="0" fillId="0" fontId="15" numFmtId="164" xfId="0" applyAlignment="1" applyFont="1" applyNumberFormat="1">
      <alignment horizontal="right"/>
    </xf>
    <xf borderId="3" fillId="2" fontId="4" numFmtId="0" xfId="0" applyBorder="1" applyFont="1"/>
    <xf borderId="0" fillId="0" fontId="16" numFmtId="165" xfId="0" applyFont="1" applyNumberFormat="1"/>
    <xf borderId="0" fillId="0" fontId="17" numFmtId="0" xfId="0" applyFont="1"/>
    <xf borderId="0" fillId="0" fontId="18" numFmtId="0" xfId="0" applyFont="1"/>
    <xf borderId="0" fillId="0" fontId="18" numFmtId="164" xfId="0" applyAlignment="1" applyFont="1" applyNumberFormat="1">
      <alignment horizontal="right"/>
    </xf>
    <xf borderId="0" fillId="0" fontId="9" numFmtId="1" xfId="0" applyFont="1" applyNumberFormat="1"/>
    <xf borderId="3" fillId="3" fontId="18" numFmtId="164" xfId="0" applyAlignment="1" applyBorder="1" applyFill="1" applyFont="1" applyNumberFormat="1">
      <alignment horizontal="right" vertical="top"/>
    </xf>
    <xf borderId="0" fillId="0" fontId="19" numFmtId="0" xfId="0" applyFont="1"/>
    <xf borderId="0" fillId="0" fontId="15" numFmtId="0" xfId="0" applyFont="1"/>
    <xf borderId="3" fillId="3" fontId="15" numFmtId="166" xfId="0" applyAlignment="1" applyBorder="1" applyFont="1" applyNumberFormat="1">
      <alignment horizontal="right"/>
    </xf>
    <xf borderId="0" fillId="0" fontId="20" numFmtId="0" xfId="0" applyFont="1"/>
    <xf borderId="0" fillId="0" fontId="21" numFmtId="0" xfId="0" applyFont="1"/>
    <xf borderId="0" fillId="0" fontId="21" numFmtId="165" xfId="0" applyFont="1" applyNumberFormat="1"/>
    <xf borderId="0" fillId="0" fontId="18" numFmtId="0" xfId="0" applyAlignment="1" applyFont="1">
      <alignment horizontal="left"/>
    </xf>
    <xf borderId="0" fillId="0" fontId="22" numFmtId="0" xfId="0" applyFont="1"/>
    <xf borderId="0" fillId="0" fontId="23" numFmtId="0" xfId="0" applyFont="1"/>
    <xf borderId="0" fillId="0" fontId="12" numFmtId="9" xfId="0" applyFont="1" applyNumberFormat="1"/>
    <xf borderId="0" fillId="0" fontId="12" numFmtId="164" xfId="0" applyAlignment="1" applyFont="1" applyNumberFormat="1">
      <alignment horizontal="right"/>
    </xf>
    <xf borderId="0" fillId="0" fontId="24" numFmtId="0" xfId="0" applyAlignment="1" applyFont="1">
      <alignment horizontal="center"/>
    </xf>
    <xf borderId="0" fillId="0" fontId="12" numFmtId="0" xfId="0" applyAlignment="1" applyFont="1">
      <alignment horizontal="center" shrinkToFit="0" vertical="top" wrapText="1"/>
    </xf>
    <xf borderId="3" fillId="3" fontId="15" numFmtId="164" xfId="0" applyAlignment="1" applyBorder="1" applyFont="1" applyNumberFormat="1">
      <alignment horizontal="right"/>
    </xf>
    <xf borderId="0" fillId="0" fontId="12" numFmtId="0" xfId="0" applyAlignment="1" applyFont="1">
      <alignment shrinkToFit="0" wrapText="1"/>
    </xf>
    <xf borderId="0" fillId="0" fontId="9" numFmtId="0" xfId="0" applyAlignment="1" applyFont="1">
      <alignment shrinkToFit="0" wrapText="1"/>
    </xf>
    <xf borderId="0" fillId="0" fontId="25" numFmtId="0" xfId="0" applyFont="1"/>
    <xf borderId="0" fillId="0" fontId="12" numFmtId="167" xfId="0" applyFont="1" applyNumberFormat="1"/>
    <xf borderId="0" fillId="0" fontId="15" numFmtId="0" xfId="0" applyAlignment="1" applyFont="1">
      <alignment horizontal="left"/>
    </xf>
    <xf borderId="0" fillId="0" fontId="3" numFmtId="0" xfId="0" applyAlignment="1" applyFont="1">
      <alignment horizontal="center"/>
    </xf>
    <xf borderId="0" fillId="0" fontId="26" numFmtId="0" xfId="0" applyAlignment="1" applyFont="1">
      <alignment horizontal="left"/>
    </xf>
    <xf borderId="0" fillId="0" fontId="26" numFmtId="0" xfId="0" applyAlignment="1" applyFont="1">
      <alignment horizontal="center"/>
    </xf>
    <xf borderId="0" fillId="0" fontId="27" numFmtId="0" xfId="0" applyFont="1"/>
    <xf borderId="0" fillId="0" fontId="28" numFmtId="0" xfId="0" applyAlignment="1" applyFont="1">
      <alignment horizontal="center"/>
    </xf>
    <xf borderId="3" fillId="3" fontId="18" numFmtId="166" xfId="0" applyAlignment="1" applyBorder="1" applyFont="1" applyNumberFormat="1">
      <alignment horizontal="right"/>
    </xf>
    <xf borderId="0" fillId="0" fontId="29" numFmtId="0" xfId="0" applyAlignment="1" applyFont="1">
      <alignment horizontal="center"/>
    </xf>
    <xf borderId="0" fillId="0" fontId="30" numFmtId="0" xfId="0" applyAlignment="1" applyFont="1">
      <alignment horizontal="center"/>
    </xf>
    <xf borderId="0" fillId="0" fontId="31" numFmtId="0" xfId="0" applyFont="1"/>
    <xf borderId="0" fillId="0" fontId="9" numFmtId="164" xfId="0" applyAlignment="1" applyFont="1" applyNumberFormat="1">
      <alignment horizontal="center"/>
    </xf>
    <xf borderId="3" fillId="2" fontId="18" numFmtId="167" xfId="0" applyAlignment="1" applyBorder="1" applyFont="1" applyNumberFormat="1">
      <alignment horizontal="center"/>
    </xf>
    <xf borderId="4" fillId="4" fontId="18" numFmtId="167" xfId="0" applyAlignment="1" applyBorder="1" applyFill="1" applyFont="1" applyNumberFormat="1">
      <alignment horizontal="center"/>
    </xf>
    <xf borderId="0" fillId="0" fontId="32" numFmtId="0" xfId="0" applyFont="1"/>
    <xf borderId="0" fillId="0" fontId="33" numFmtId="0" xfId="0" applyAlignment="1" applyFont="1">
      <alignment shrinkToFit="0" vertical="center" wrapText="1"/>
    </xf>
    <xf borderId="3" fillId="2" fontId="18" numFmtId="0" xfId="0" applyAlignment="1" applyBorder="1" applyFont="1">
      <alignment horizontal="center" vertical="top"/>
    </xf>
    <xf borderId="3" fillId="3" fontId="18" numFmtId="0" xfId="0" applyAlignment="1" applyBorder="1" applyFont="1">
      <alignment horizontal="center" vertical="top"/>
    </xf>
    <xf borderId="0" fillId="0" fontId="9" numFmtId="166" xfId="0" applyAlignment="1" applyFont="1" applyNumberFormat="1">
      <alignment horizontal="center"/>
    </xf>
    <xf borderId="0" fillId="0" fontId="9" numFmtId="168" xfId="0" applyAlignment="1" applyFont="1" applyNumberFormat="1">
      <alignment horizontal="center"/>
    </xf>
    <xf borderId="0" fillId="0" fontId="29" numFmtId="0" xfId="0" applyFont="1"/>
    <xf borderId="0" fillId="0" fontId="12" numFmtId="166" xfId="0" applyAlignment="1" applyFont="1" applyNumberFormat="1">
      <alignment horizontal="center"/>
    </xf>
    <xf borderId="0" fillId="0" fontId="12" numFmtId="168" xfId="0" applyAlignment="1" applyFont="1" applyNumberFormat="1">
      <alignment horizontal="center"/>
    </xf>
    <xf borderId="0" fillId="0" fontId="9" numFmtId="168" xfId="0" applyAlignment="1" applyFont="1" applyNumberFormat="1">
      <alignment horizontal="right"/>
    </xf>
    <xf borderId="3" fillId="2" fontId="34" numFmtId="0" xfId="0" applyAlignment="1" applyBorder="1" applyFont="1">
      <alignment horizontal="left"/>
    </xf>
    <xf borderId="0" fillId="0" fontId="35" numFmtId="0" xfId="0" applyFont="1"/>
    <xf borderId="0" fillId="0" fontId="26" numFmtId="0" xfId="0" applyFont="1"/>
    <xf borderId="3" fillId="2" fontId="36" numFmtId="0" xfId="0" applyAlignment="1" applyBorder="1" applyFont="1">
      <alignment horizontal="left" readingOrder="0"/>
    </xf>
    <xf borderId="0" fillId="0" fontId="12" numFmtId="166" xfId="0" applyAlignment="1" applyFont="1" applyNumberFormat="1">
      <alignment horizontal="right"/>
    </xf>
    <xf borderId="3" fillId="2" fontId="37" numFmtId="0" xfId="0" applyBorder="1" applyFont="1"/>
    <xf borderId="0" fillId="0" fontId="38" numFmtId="0" xfId="0" applyFont="1"/>
    <xf borderId="0" fillId="0" fontId="39" numFmtId="0" xfId="0" applyFont="1"/>
    <xf borderId="0" fillId="0" fontId="12" numFmtId="169" xfId="0" applyFont="1" applyNumberFormat="1"/>
    <xf borderId="0" fillId="0" fontId="40" numFmtId="0" xfId="0" applyFont="1"/>
    <xf borderId="0" fillId="0" fontId="18" numFmtId="166" xfId="0" applyAlignment="1" applyFont="1" applyNumberFormat="1">
      <alignment horizontal="right"/>
    </xf>
    <xf borderId="0" fillId="0" fontId="40" numFmtId="0" xfId="0" applyAlignment="1" applyFont="1">
      <alignment horizontal="left"/>
    </xf>
    <xf borderId="0" fillId="0" fontId="12" numFmtId="0" xfId="0" applyAlignment="1" applyFont="1">
      <alignment horizontal="left"/>
    </xf>
    <xf borderId="0" fillId="0" fontId="33" numFmtId="0" xfId="0" applyFont="1"/>
    <xf borderId="0" fillId="0" fontId="3" numFmtId="164" xfId="0" applyFont="1" applyNumberFormat="1"/>
    <xf borderId="0" fillId="0" fontId="29" numFmtId="0" xfId="0" applyAlignment="1" applyFont="1">
      <alignment horizontal="left"/>
    </xf>
    <xf borderId="0" fillId="0" fontId="26" numFmtId="164" xfId="0" applyAlignment="1" applyFont="1" applyNumberFormat="1">
      <alignment horizontal="left"/>
    </xf>
    <xf borderId="0" fillId="0" fontId="41" numFmtId="0" xfId="0" applyFont="1"/>
    <xf borderId="3" fillId="3" fontId="18" numFmtId="0" xfId="0" applyAlignment="1" applyBorder="1" applyFont="1">
      <alignment horizontal="right" vertical="top"/>
    </xf>
    <xf borderId="0" fillId="0" fontId="9" numFmtId="166" xfId="0" applyAlignment="1" applyFont="1" applyNumberFormat="1">
      <alignment horizontal="right"/>
    </xf>
    <xf borderId="0" fillId="0" fontId="9" numFmtId="166" xfId="0" applyFont="1" applyNumberFormat="1"/>
    <xf borderId="0" fillId="0" fontId="1" numFmtId="166" xfId="0" applyFont="1" applyNumberFormat="1"/>
    <xf borderId="0" fillId="0" fontId="42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right"/>
    </xf>
    <xf borderId="1" fillId="0" fontId="1" numFmtId="0" xfId="0" applyAlignment="1" applyBorder="1" applyFont="1">
      <alignment horizontal="right"/>
    </xf>
    <xf borderId="1" fillId="0" fontId="4" numFmtId="0" xfId="0" applyBorder="1" applyFont="1"/>
    <xf borderId="0" fillId="0" fontId="43" numFmtId="0" xfId="0" applyFont="1"/>
    <xf borderId="0" fillId="0" fontId="44" numFmtId="0" xfId="0" applyFont="1"/>
    <xf borderId="0" fillId="0" fontId="45" numFmtId="0" xfId="0" applyFont="1"/>
    <xf borderId="0" fillId="0" fontId="43" numFmtId="0" xfId="0" applyAlignment="1" applyFont="1">
      <alignment horizontal="right"/>
    </xf>
    <xf borderId="0" fillId="0" fontId="46" numFmtId="0" xfId="0" applyFont="1"/>
    <xf borderId="3" fillId="3" fontId="15" numFmtId="167" xfId="0" applyBorder="1" applyFont="1" applyNumberFormat="1"/>
    <xf borderId="3" fillId="4" fontId="15" numFmtId="167" xfId="0" applyAlignment="1" applyBorder="1" applyFont="1" applyNumberFormat="1">
      <alignment horizontal="right"/>
    </xf>
    <xf borderId="0" fillId="0" fontId="47" numFmtId="0" xfId="0" applyFont="1"/>
    <xf borderId="0" fillId="0" fontId="48" numFmtId="0" xfId="0" applyAlignment="1" applyFont="1">
      <alignment horizontal="right"/>
    </xf>
    <xf borderId="0" fillId="0" fontId="48" numFmtId="0" xfId="0" applyFont="1"/>
    <xf borderId="0" fillId="0" fontId="49" numFmtId="0" xfId="0" applyFont="1"/>
    <xf borderId="3" fillId="5" fontId="15" numFmtId="0" xfId="0" applyAlignment="1" applyBorder="1" applyFill="1" applyFont="1">
      <alignment horizontal="right"/>
    </xf>
    <xf borderId="3" fillId="3" fontId="28" numFmtId="0" xfId="0" applyAlignment="1" applyBorder="1" applyFont="1">
      <alignment horizontal="right" vertical="top"/>
    </xf>
    <xf borderId="3" fillId="6" fontId="28" numFmtId="0" xfId="0" applyAlignment="1" applyBorder="1" applyFill="1" applyFont="1">
      <alignment horizontal="right" vertical="top"/>
    </xf>
    <xf borderId="3" fillId="4" fontId="28" numFmtId="0" xfId="0" applyAlignment="1" applyBorder="1" applyFont="1">
      <alignment horizontal="right"/>
    </xf>
    <xf borderId="3" fillId="4" fontId="4" numFmtId="0" xfId="0" applyBorder="1" applyFont="1"/>
    <xf borderId="0" fillId="0" fontId="50" numFmtId="167" xfId="0" applyFont="1" applyNumberFormat="1"/>
    <xf borderId="3" fillId="3" fontId="18" numFmtId="167" xfId="0" applyAlignment="1" applyBorder="1" applyFont="1" applyNumberFormat="1">
      <alignment horizontal="right"/>
    </xf>
    <xf borderId="3" fillId="6" fontId="15" numFmtId="167" xfId="0" applyBorder="1" applyFont="1" applyNumberFormat="1"/>
    <xf borderId="3" fillId="4" fontId="18" numFmtId="0" xfId="0" applyAlignment="1" applyBorder="1" applyFont="1">
      <alignment horizontal="right"/>
    </xf>
    <xf borderId="0" fillId="0" fontId="51" numFmtId="0" xfId="0" applyFont="1"/>
    <xf borderId="3" fillId="6" fontId="15" numFmtId="166" xfId="0" applyBorder="1" applyFont="1" applyNumberFormat="1"/>
    <xf borderId="3" fillId="4" fontId="15" numFmtId="166" xfId="0" applyAlignment="1" applyBorder="1" applyFont="1" applyNumberFormat="1">
      <alignment horizontal="right"/>
    </xf>
    <xf borderId="0" fillId="0" fontId="18" numFmtId="0" xfId="0" applyAlignment="1" applyFont="1">
      <alignment vertical="top"/>
    </xf>
    <xf borderId="0" fillId="0" fontId="52" numFmtId="165" xfId="0" applyAlignment="1" applyFont="1" applyNumberFormat="1">
      <alignment vertical="top"/>
    </xf>
    <xf borderId="3" fillId="3" fontId="18" numFmtId="166" xfId="0" applyAlignment="1" applyBorder="1" applyFont="1" applyNumberFormat="1">
      <alignment horizontal="right" vertical="top"/>
    </xf>
    <xf borderId="3" fillId="4" fontId="18" numFmtId="166" xfId="0" applyAlignment="1" applyBorder="1" applyFont="1" applyNumberFormat="1">
      <alignment horizontal="right"/>
    </xf>
    <xf borderId="0" fillId="0" fontId="53" numFmtId="0" xfId="0" applyFont="1"/>
    <xf borderId="0" fillId="0" fontId="9" numFmtId="0" xfId="0" applyAlignment="1" applyFont="1">
      <alignment horizontal="right"/>
    </xf>
    <xf borderId="0" fillId="0" fontId="4" numFmtId="167" xfId="0" applyFont="1" applyNumberFormat="1"/>
    <xf borderId="0" fillId="0" fontId="15" numFmtId="0" xfId="0" applyAlignment="1" applyFont="1">
      <alignment horizontal="right"/>
    </xf>
    <xf borderId="0" fillId="0" fontId="16" numFmtId="0" xfId="0" applyFont="1"/>
    <xf borderId="0" fillId="0" fontId="18" numFmtId="0" xfId="0" applyAlignment="1" applyFont="1">
      <alignment horizontal="right"/>
    </xf>
    <xf borderId="3" fillId="5" fontId="15" numFmtId="0" xfId="0" applyBorder="1" applyFont="1"/>
    <xf borderId="3" fillId="3" fontId="18" numFmtId="0" xfId="0" applyAlignment="1" applyBorder="1" applyFont="1">
      <alignment horizontal="right"/>
    </xf>
    <xf borderId="3" fillId="4" fontId="18" numFmtId="167" xfId="0" applyAlignment="1" applyBorder="1" applyFont="1" applyNumberFormat="1">
      <alignment horizontal="right"/>
    </xf>
    <xf borderId="0" fillId="0" fontId="54" numFmtId="166" xfId="0" applyFont="1" applyNumberFormat="1"/>
    <xf borderId="3" fillId="4" fontId="9" numFmtId="166" xfId="0" applyAlignment="1" applyBorder="1" applyFont="1" applyNumberFormat="1">
      <alignment horizontal="right"/>
    </xf>
    <xf borderId="0" fillId="0" fontId="18" numFmtId="170" xfId="0" applyAlignment="1" applyFont="1" applyNumberFormat="1">
      <alignment horizontal="right"/>
    </xf>
    <xf borderId="0" fillId="0" fontId="55" numFmtId="0" xfId="0" applyFont="1"/>
    <xf borderId="3" fillId="6" fontId="18" numFmtId="0" xfId="0" applyBorder="1" applyFont="1"/>
    <xf borderId="0" fillId="0" fontId="15" numFmtId="165" xfId="0" applyFont="1" applyNumberFormat="1"/>
    <xf borderId="3" fillId="6" fontId="12" numFmtId="166" xfId="0" applyBorder="1" applyFont="1" applyNumberFormat="1"/>
    <xf borderId="0" fillId="0" fontId="12" numFmtId="170" xfId="0" applyAlignment="1" applyFont="1" applyNumberFormat="1">
      <alignment horizontal="right"/>
    </xf>
    <xf borderId="0" fillId="0" fontId="15" numFmtId="167" xfId="0" applyFont="1" applyNumberFormat="1"/>
    <xf borderId="3" fillId="5" fontId="18" numFmtId="0" xfId="0" applyBorder="1" applyFont="1"/>
    <xf borderId="3" fillId="5" fontId="18" numFmtId="0" xfId="0" applyAlignment="1" applyBorder="1" applyFont="1">
      <alignment horizontal="right"/>
    </xf>
    <xf borderId="3" fillId="5" fontId="18" numFmtId="167" xfId="0" applyAlignment="1" applyBorder="1" applyFont="1" applyNumberFormat="1">
      <alignment horizontal="right"/>
    </xf>
    <xf borderId="0" fillId="0" fontId="56" numFmtId="0" xfId="0" applyFont="1"/>
    <xf borderId="3" fillId="3" fontId="56" numFmtId="166" xfId="0" applyAlignment="1" applyBorder="1" applyFont="1" applyNumberFormat="1">
      <alignment horizontal="right"/>
    </xf>
    <xf borderId="3" fillId="3" fontId="56" numFmtId="168" xfId="0" applyBorder="1" applyFont="1" applyNumberFormat="1"/>
    <xf borderId="3" fillId="3" fontId="56" numFmtId="10" xfId="0" applyAlignment="1" applyBorder="1" applyFont="1" applyNumberFormat="1">
      <alignment horizontal="center"/>
    </xf>
    <xf borderId="3" fillId="3" fontId="56" numFmtId="167" xfId="0" applyAlignment="1" applyBorder="1" applyFont="1" applyNumberFormat="1">
      <alignment horizontal="right"/>
    </xf>
    <xf borderId="0" fillId="0" fontId="15" numFmtId="166" xfId="0" applyAlignment="1" applyFont="1" applyNumberFormat="1">
      <alignment horizontal="right"/>
    </xf>
    <xf borderId="3" fillId="3" fontId="56" numFmtId="168" xfId="0" applyAlignment="1" applyBorder="1" applyFont="1" applyNumberFormat="1">
      <alignment horizontal="right"/>
    </xf>
    <xf borderId="0" fillId="0" fontId="57" numFmtId="0" xfId="0" applyFont="1"/>
    <xf borderId="0" fillId="0" fontId="58" numFmtId="0" xfId="0" applyFont="1"/>
    <xf borderId="0" fillId="0" fontId="4" numFmtId="164" xfId="0" applyFont="1" applyNumberFormat="1"/>
    <xf borderId="3" fillId="4" fontId="59" numFmtId="0" xfId="0" applyBorder="1" applyFont="1"/>
    <xf borderId="3" fillId="4" fontId="59" numFmtId="166" xfId="0" applyAlignment="1" applyBorder="1" applyFont="1" applyNumberFormat="1">
      <alignment horizontal="right"/>
    </xf>
    <xf borderId="0" fillId="0" fontId="59" numFmtId="0" xfId="0" applyFont="1"/>
    <xf borderId="0" fillId="0" fontId="12" numFmtId="10" xfId="0" applyAlignment="1" applyFont="1" applyNumberFormat="1">
      <alignment horizontal="center"/>
    </xf>
    <xf borderId="0" fillId="0" fontId="60" numFmtId="0" xfId="0" applyFont="1"/>
    <xf borderId="0" fillId="0" fontId="51" numFmtId="0" xfId="0" applyAlignment="1" applyFont="1">
      <alignment horizontal="left"/>
    </xf>
    <xf borderId="3" fillId="3" fontId="56" numFmtId="166" xfId="0" applyBorder="1" applyFont="1" applyNumberFormat="1"/>
    <xf borderId="0" fillId="0" fontId="1" numFmtId="164" xfId="0" applyFont="1" applyNumberFormat="1"/>
    <xf borderId="3" fillId="4" fontId="59" numFmtId="166" xfId="0" applyBorder="1" applyFont="1" applyNumberFormat="1"/>
    <xf borderId="0" fillId="0" fontId="18" numFmtId="165" xfId="0" applyAlignment="1" applyFont="1" applyNumberFormat="1">
      <alignment vertical="top"/>
    </xf>
    <xf borderId="0" fillId="0" fontId="18" numFmtId="170" xfId="0" applyAlignment="1" applyFont="1" applyNumberFormat="1">
      <alignment vertical="top"/>
    </xf>
    <xf borderId="0" fillId="0" fontId="61" numFmtId="164" xfId="0" applyAlignment="1" applyFont="1" applyNumberFormat="1">
      <alignment vertical="top"/>
    </xf>
    <xf borderId="0" fillId="0" fontId="61" numFmtId="165" xfId="0" applyAlignment="1" applyFont="1" applyNumberFormat="1">
      <alignment vertical="top"/>
    </xf>
    <xf borderId="0" fillId="0" fontId="15" numFmtId="165" xfId="0" applyAlignment="1" applyFont="1" applyNumberFormat="1">
      <alignment vertical="top"/>
    </xf>
    <xf borderId="0" fillId="0" fontId="9" numFmtId="164" xfId="0" applyFont="1" applyNumberFormat="1"/>
    <xf borderId="0" fillId="0" fontId="62" numFmtId="167" xfId="0" applyFont="1" applyNumberFormat="1"/>
    <xf borderId="0" fillId="0" fontId="18" numFmtId="167" xfId="0" applyFont="1" applyNumberFormat="1"/>
    <xf borderId="0" fillId="0" fontId="16" numFmtId="171" xfId="0" applyFont="1" applyNumberFormat="1"/>
    <xf borderId="0" fillId="0" fontId="18" numFmtId="170" xfId="0" applyFont="1" applyNumberFormat="1"/>
    <xf borderId="0" fillId="0" fontId="12" numFmtId="171" xfId="0" applyFont="1" applyNumberFormat="1"/>
    <xf borderId="0" fillId="0" fontId="63" numFmtId="0" xfId="0" applyFont="1"/>
    <xf borderId="0" fillId="0" fontId="12" numFmtId="170" xfId="0" applyFont="1" applyNumberFormat="1"/>
    <xf borderId="0" fillId="0" fontId="25" numFmtId="172" xfId="0" applyAlignment="1" applyFont="1" applyNumberFormat="1">
      <alignment horizontal="right"/>
    </xf>
    <xf borderId="0" fillId="0" fontId="64" numFmtId="0" xfId="0" applyFont="1"/>
    <xf borderId="3" fillId="3" fontId="15" numFmtId="0" xfId="0" applyAlignment="1" applyBorder="1" applyFont="1">
      <alignment horizontal="left"/>
    </xf>
    <xf borderId="3" fillId="3" fontId="62" numFmtId="0" xfId="0" applyAlignment="1" applyBorder="1" applyFont="1">
      <alignment horizontal="right"/>
    </xf>
    <xf borderId="3" fillId="5" fontId="64" numFmtId="0" xfId="0" applyBorder="1" applyFont="1"/>
    <xf borderId="3" fillId="5" fontId="4" numFmtId="0" xfId="0" applyBorder="1" applyFont="1"/>
    <xf borderId="3" fillId="5" fontId="65" numFmtId="0" xfId="0" applyBorder="1" applyFont="1"/>
    <xf borderId="3" fillId="5" fontId="4" numFmtId="167" xfId="0" applyBorder="1" applyFont="1" applyNumberFormat="1"/>
    <xf borderId="3" fillId="4" fontId="15" numFmtId="167" xfId="0" applyAlignment="1" applyBorder="1" applyFont="1" applyNumberFormat="1">
      <alignment horizontal="left"/>
    </xf>
    <xf borderId="3" fillId="4" fontId="62" numFmtId="167" xfId="0" applyAlignment="1" applyBorder="1" applyFont="1" applyNumberFormat="1">
      <alignment horizontal="right"/>
    </xf>
    <xf borderId="0" fillId="0" fontId="66" numFmtId="0" xfId="0" applyFont="1"/>
    <xf borderId="3" fillId="2" fontId="9" numFmtId="0" xfId="0" applyBorder="1" applyFont="1"/>
    <xf borderId="3" fillId="2" fontId="15" numFmtId="167" xfId="0" applyAlignment="1" applyBorder="1" applyFont="1" applyNumberFormat="1">
      <alignment horizontal="right"/>
    </xf>
    <xf borderId="3" fillId="2" fontId="25" numFmtId="0" xfId="0" applyBorder="1" applyFont="1"/>
    <xf borderId="3" fillId="5" fontId="67" numFmtId="167" xfId="0" applyBorder="1" applyFont="1" applyNumberFormat="1"/>
    <xf borderId="0" fillId="0" fontId="68" numFmtId="0" xfId="0" applyFont="1"/>
    <xf borderId="3" fillId="4" fontId="15" numFmtId="167" xfId="0" applyBorder="1" applyFont="1" applyNumberFormat="1"/>
    <xf borderId="0" fillId="0" fontId="69" numFmtId="0" xfId="0" applyFont="1"/>
    <xf borderId="0" fillId="0" fontId="18" numFmtId="3" xfId="0" applyFont="1" applyNumberFormat="1"/>
    <xf borderId="3" fillId="6" fontId="59" numFmtId="0" xfId="0" applyBorder="1" applyFont="1"/>
    <xf borderId="0" fillId="0" fontId="70" numFmtId="0" xfId="0" applyFont="1"/>
    <xf borderId="0" fillId="0" fontId="15" numFmtId="164" xfId="0" applyFont="1" applyNumberFormat="1"/>
    <xf borderId="0" fillId="0" fontId="71" numFmtId="0" xfId="0" applyFont="1"/>
    <xf borderId="0" fillId="0" fontId="18" numFmtId="164" xfId="0" applyFont="1" applyNumberFormat="1"/>
    <xf borderId="0" fillId="0" fontId="46" numFmtId="171" xfId="0" applyFont="1" applyNumberFormat="1"/>
    <xf borderId="0" fillId="0" fontId="70" numFmtId="171" xfId="0" applyFont="1" applyNumberFormat="1"/>
    <xf borderId="0" fillId="0" fontId="70" numFmtId="165" xfId="0" applyFont="1" applyNumberFormat="1"/>
    <xf borderId="0" fillId="0" fontId="12" numFmtId="3" xfId="0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Budget!$D$90</c:f>
            </c:strRef>
          </c:tx>
          <c:dPt>
            <c:idx val="0"/>
            <c:spPr>
              <a:solidFill>
                <a:srgbClr val="FFE599"/>
              </a:solidFill>
            </c:spPr>
          </c:dPt>
          <c:dPt>
            <c:idx val="1"/>
            <c:spPr>
              <a:solidFill>
                <a:srgbClr val="C6DEB5"/>
              </a:solidFill>
            </c:spPr>
          </c:dPt>
          <c:dPt>
            <c:idx val="2"/>
            <c:spPr>
              <a:solidFill>
                <a:srgbClr val="00607F"/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Budget!$C$91:$C$94</c:f>
            </c:strRef>
          </c:cat>
          <c:val>
            <c:numRef>
              <c:f>Budget!$D$91:$D$94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t"/>
      <c:overlay val="0"/>
      <c:txPr>
        <a:bodyPr/>
        <a:lstStyle/>
        <a:p>
          <a:pPr lvl="0">
            <a:defRPr b="1" i="0" sz="1400">
              <a:solidFill>
                <a:srgbClr val="000000"/>
              </a:solidFill>
              <a:latin typeface="Roboto"/>
            </a:defRPr>
          </a:pPr>
        </a:p>
      </c:txPr>
    </c:legend>
    <c:plotVisOnly val="0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276225</xdr:colOff>
      <xdr:row>66</xdr:row>
      <xdr:rowOff>66675</xdr:rowOff>
    </xdr:from>
    <xdr:ext cx="5267325" cy="3171825"/>
    <xdr:graphicFrame>
      <xdr:nvGraphicFramePr>
        <xdr:cNvPr id="187611208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104775</xdr:colOff>
      <xdr:row>8</xdr:row>
      <xdr:rowOff>66675</xdr:rowOff>
    </xdr:from>
    <xdr:ext cx="10010775" cy="457200"/>
    <xdr:grpSp>
      <xdr:nvGrpSpPr>
        <xdr:cNvPr id="2" name="Shape 2"/>
        <xdr:cNvGrpSpPr/>
      </xdr:nvGrpSpPr>
      <xdr:grpSpPr>
        <a:xfrm>
          <a:off x="340613" y="3551400"/>
          <a:ext cx="10010776" cy="457200"/>
          <a:chOff x="340613" y="3551400"/>
          <a:chExt cx="10010776" cy="457200"/>
        </a:xfrm>
      </xdr:grpSpPr>
      <xdr:grpSp>
        <xdr:nvGrpSpPr>
          <xdr:cNvPr id="3" name="Shape 3" title="Drawing"/>
          <xdr:cNvGrpSpPr/>
        </xdr:nvGrpSpPr>
        <xdr:grpSpPr>
          <a:xfrm>
            <a:off x="340613" y="3551400"/>
            <a:ext cx="10010776" cy="457200"/>
            <a:chOff x="545400" y="3560925"/>
            <a:chExt cx="9987418" cy="438152"/>
          </a:xfrm>
        </xdr:grpSpPr>
        <xdr:sp>
          <xdr:nvSpPr>
            <xdr:cNvPr id="4" name="Shape 4"/>
            <xdr:cNvSpPr/>
          </xdr:nvSpPr>
          <xdr:spPr>
            <a:xfrm>
              <a:off x="545400" y="3560925"/>
              <a:ext cx="9987400" cy="4381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 title="Drawing"/>
            <xdr:cNvGrpSpPr/>
          </xdr:nvGrpSpPr>
          <xdr:grpSpPr>
            <a:xfrm>
              <a:off x="545400" y="3560925"/>
              <a:ext cx="9987418" cy="438152"/>
              <a:chOff x="58450" y="633100"/>
              <a:chExt cx="9970384" cy="418802"/>
            </a:xfrm>
          </xdr:grpSpPr>
          <xdr:sp>
            <xdr:nvSpPr>
              <xdr:cNvPr id="6" name="Shape 6"/>
              <xdr:cNvSpPr/>
            </xdr:nvSpPr>
            <xdr:spPr>
              <a:xfrm>
                <a:off x="58450" y="633100"/>
                <a:ext cx="9584825" cy="418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" name="Shape 7"/>
              <xdr:cNvSpPr/>
            </xdr:nvSpPr>
            <xdr:spPr>
              <a:xfrm>
                <a:off x="1821778" y="662351"/>
                <a:ext cx="2098500" cy="360300"/>
              </a:xfrm>
              <a:prstGeom prst="roundRect">
                <a:avLst>
                  <a:gd fmla="val 16667" name="adj"/>
                </a:avLst>
              </a:prstGeom>
              <a:solidFill>
                <a:srgbClr val="C5DBE2"/>
              </a:solidFill>
              <a:ln cap="flat" cmpd="sng" w="9525">
                <a:solidFill>
                  <a:srgbClr val="000000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Roboto"/>
                  <a:buNone/>
                </a:pPr>
                <a:r>
                  <a:rPr lang="en-US" sz="1400">
                    <a:latin typeface="Roboto"/>
                    <a:ea typeface="Roboto"/>
                    <a:cs typeface="Roboto"/>
                    <a:sym typeface="Roboto"/>
                  </a:rPr>
                  <a:t>Dépenses essentielles</a:t>
                </a:r>
                <a:endParaRPr sz="1400"/>
              </a:p>
            </xdr:txBody>
          </xdr:sp>
          <xdr:sp>
            <xdr:nvSpPr>
              <xdr:cNvPr id="8" name="Shape 8"/>
              <xdr:cNvSpPr/>
            </xdr:nvSpPr>
            <xdr:spPr>
              <a:xfrm>
                <a:off x="4511480" y="662351"/>
                <a:ext cx="2098500" cy="360300"/>
              </a:xfrm>
              <a:prstGeom prst="roundRect">
                <a:avLst>
                  <a:gd fmla="val 16667" name="adj"/>
                </a:avLst>
              </a:prstGeom>
              <a:solidFill>
                <a:srgbClr val="C5DBE2"/>
              </a:solidFill>
              <a:ln cap="flat" cmpd="sng" w="9525">
                <a:solidFill>
                  <a:srgbClr val="000000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Roboto"/>
                  <a:buNone/>
                </a:pPr>
                <a:r>
                  <a:rPr lang="en-US" sz="1400">
                    <a:latin typeface="Roboto"/>
                    <a:ea typeface="Roboto"/>
                    <a:cs typeface="Roboto"/>
                    <a:sym typeface="Roboto"/>
                  </a:rPr>
                  <a:t>Dépenses personnelles</a:t>
                </a:r>
                <a:endParaRPr sz="1400">
                  <a:latin typeface="Roboto"/>
                  <a:ea typeface="Roboto"/>
                  <a:cs typeface="Roboto"/>
                  <a:sym typeface="Roboto"/>
                </a:endParaRPr>
              </a:p>
            </xdr:txBody>
          </xdr:sp>
          <xdr:sp>
            <xdr:nvSpPr>
              <xdr:cNvPr id="9" name="Shape 9"/>
              <xdr:cNvSpPr/>
            </xdr:nvSpPr>
            <xdr:spPr>
              <a:xfrm>
                <a:off x="6665809" y="773642"/>
                <a:ext cx="317100" cy="160800"/>
              </a:xfrm>
              <a:prstGeom prst="mathEqual">
                <a:avLst>
                  <a:gd fmla="val 23520" name="adj1"/>
                  <a:gd fmla="val 11760" name="adj2"/>
                </a:avLst>
              </a:prstGeom>
              <a:solidFill>
                <a:srgbClr val="000000"/>
              </a:solidFill>
              <a:ln cap="flat" cmpd="sng" w="9525">
                <a:solidFill>
                  <a:srgbClr val="000000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0" name="Shape 10"/>
              <xdr:cNvSpPr/>
            </xdr:nvSpPr>
            <xdr:spPr>
              <a:xfrm>
                <a:off x="7038734" y="633102"/>
                <a:ext cx="2990100" cy="418800"/>
              </a:xfrm>
              <a:prstGeom prst="roundRect">
                <a:avLst>
                  <a:gd fmla="val 16667" name="adj"/>
                </a:avLst>
              </a:prstGeom>
              <a:solidFill>
                <a:srgbClr val="FFF2CC"/>
              </a:solidFill>
              <a:ln cap="flat" cmpd="sng" w="9525">
                <a:solidFill>
                  <a:srgbClr val="000000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Roboto"/>
                  <a:buNone/>
                </a:pPr>
                <a:r>
                  <a:rPr lang="en-US" sz="1400">
                    <a:latin typeface="Roboto"/>
                    <a:ea typeface="Roboto"/>
                    <a:cs typeface="Roboto"/>
                    <a:sym typeface="Roboto"/>
                  </a:rPr>
                  <a:t>Épargne/remboursement de dettes</a:t>
                </a:r>
                <a:endParaRPr sz="1400">
                  <a:latin typeface="Roboto"/>
                  <a:ea typeface="Roboto"/>
                  <a:cs typeface="Roboto"/>
                  <a:sym typeface="Roboto"/>
                </a:endParaRPr>
              </a:p>
            </xdr:txBody>
          </xdr:sp>
          <xdr:sp>
            <xdr:nvSpPr>
              <xdr:cNvPr id="11" name="Shape 11"/>
              <xdr:cNvSpPr/>
            </xdr:nvSpPr>
            <xdr:spPr>
              <a:xfrm>
                <a:off x="58450" y="662350"/>
                <a:ext cx="1071600" cy="360300"/>
              </a:xfrm>
              <a:prstGeom prst="roundRect">
                <a:avLst>
                  <a:gd fmla="val 16667" name="adj"/>
                </a:avLst>
              </a:prstGeom>
              <a:solidFill>
                <a:srgbClr val="C5DBE2"/>
              </a:solidFill>
              <a:ln cap="flat" cmpd="sng" w="9525">
                <a:solidFill>
                  <a:srgbClr val="000000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Roboto"/>
                  <a:buNone/>
                </a:pPr>
                <a:r>
                  <a:rPr lang="en-US" sz="1400">
                    <a:latin typeface="Roboto"/>
                    <a:ea typeface="Roboto"/>
                    <a:cs typeface="Roboto"/>
                    <a:sym typeface="Roboto"/>
                  </a:rPr>
                  <a:t>Revenus</a:t>
                </a:r>
                <a:endParaRPr sz="1400">
                  <a:latin typeface="Roboto"/>
                  <a:ea typeface="Roboto"/>
                  <a:cs typeface="Roboto"/>
                  <a:sym typeface="Roboto"/>
                </a:endParaRPr>
              </a:p>
            </xdr:txBody>
          </xdr:sp>
          <xdr:sp>
            <xdr:nvSpPr>
              <xdr:cNvPr id="12" name="Shape 12"/>
              <xdr:cNvSpPr/>
            </xdr:nvSpPr>
            <xdr:spPr>
              <a:xfrm>
                <a:off x="1317368" y="785200"/>
                <a:ext cx="317100" cy="137700"/>
              </a:xfrm>
              <a:prstGeom prst="mathMinus">
                <a:avLst>
                  <a:gd fmla="val 23520" name="adj1"/>
                </a:avLst>
              </a:prstGeom>
              <a:solidFill>
                <a:srgbClr val="000000"/>
              </a:solidFill>
              <a:ln cap="flat" cmpd="sng" w="9525">
                <a:solidFill>
                  <a:srgbClr val="000000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3" name="Shape 13"/>
              <xdr:cNvSpPr/>
            </xdr:nvSpPr>
            <xdr:spPr>
              <a:xfrm>
                <a:off x="4137168" y="773650"/>
                <a:ext cx="317100" cy="137700"/>
              </a:xfrm>
              <a:prstGeom prst="mathMinus">
                <a:avLst>
                  <a:gd fmla="val 23520" name="adj1"/>
                </a:avLst>
              </a:prstGeom>
              <a:solidFill>
                <a:srgbClr val="000000"/>
              </a:solidFill>
              <a:ln cap="flat" cmpd="sng" w="9525">
                <a:solidFill>
                  <a:srgbClr val="000000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4</xdr:col>
      <xdr:colOff>19050</xdr:colOff>
      <xdr:row>42</xdr:row>
      <xdr:rowOff>95250</xdr:rowOff>
    </xdr:from>
    <xdr:ext cx="2819400" cy="2000250"/>
    <xdr:sp>
      <xdr:nvSpPr>
        <xdr:cNvPr id="14" name="Shape 14"/>
        <xdr:cNvSpPr/>
      </xdr:nvSpPr>
      <xdr:spPr>
        <a:xfrm>
          <a:off x="3941063" y="2784638"/>
          <a:ext cx="2809875" cy="1990725"/>
        </a:xfrm>
        <a:prstGeom prst="flowChartDisplay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7092"/>
            </a:buClr>
            <a:buSzPts val="1100"/>
            <a:buFont typeface="Arial"/>
            <a:buNone/>
          </a:pPr>
          <a:r>
            <a:rPr lang="en-US" sz="1100">
              <a:solidFill>
                <a:srgbClr val="007092"/>
              </a:solidFill>
            </a:rPr>
            <a:t>Ce sont vos dépenses quotidiennes. Vérifiez vos relevés bancaires (ou les aperçus de dépenses de KOHO) pour voir ce que vous dépensez </a:t>
          </a:r>
          <a:r>
            <a:rPr b="1" lang="en-US" sz="1100">
              <a:solidFill>
                <a:srgbClr val="007092"/>
              </a:solidFill>
            </a:rPr>
            <a:t>réellement </a:t>
          </a:r>
          <a:r>
            <a:rPr lang="en-US" sz="1100">
              <a:solidFill>
                <a:srgbClr val="007092"/>
              </a:solidFill>
            </a:rPr>
            <a:t>sur une base mensuelle. Ou bien, utilisez nos </a:t>
          </a:r>
          <a:r>
            <a:rPr b="1" lang="en-US" sz="1100">
              <a:solidFill>
                <a:srgbClr val="007092"/>
              </a:solidFill>
            </a:rPr>
            <a:t>suggestions de budget </a:t>
          </a:r>
          <a:r>
            <a:rPr lang="en-US" sz="1100">
              <a:solidFill>
                <a:srgbClr val="007092"/>
              </a:solidFill>
            </a:rPr>
            <a:t>qui changent en fonction de vos revenus.</a:t>
          </a:r>
          <a:endParaRPr sz="1400"/>
        </a:p>
      </xdr:txBody>
    </xdr:sp>
    <xdr:clientData fLocksWithSheet="0"/>
  </xdr:oneCellAnchor>
  <xdr:oneCellAnchor>
    <xdr:from>
      <xdr:col>4</xdr:col>
      <xdr:colOff>76200</xdr:colOff>
      <xdr:row>57</xdr:row>
      <xdr:rowOff>219075</xdr:rowOff>
    </xdr:from>
    <xdr:ext cx="2819400" cy="847725"/>
    <xdr:sp>
      <xdr:nvSpPr>
        <xdr:cNvPr id="15" name="Shape 15"/>
        <xdr:cNvSpPr/>
      </xdr:nvSpPr>
      <xdr:spPr>
        <a:xfrm>
          <a:off x="3941063" y="3360900"/>
          <a:ext cx="2809875" cy="838200"/>
        </a:xfrm>
        <a:prstGeom prst="flowChartDisplay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7092"/>
            </a:buClr>
            <a:buSzPts val="1100"/>
            <a:buFont typeface="Arial"/>
            <a:buNone/>
          </a:pPr>
          <a:r>
            <a:rPr lang="en-US" sz="1100">
              <a:solidFill>
                <a:srgbClr val="007092"/>
              </a:solidFill>
            </a:rPr>
            <a:t>C'est de l'argent de plus! Utilisez-le pour payer davantage vos dettes ou pour bâtir votre épargne.</a:t>
          </a:r>
          <a:endParaRPr sz="1100"/>
        </a:p>
      </xdr:txBody>
    </xdr:sp>
    <xdr:clientData fLocksWithSheet="0"/>
  </xdr:oneCellAnchor>
  <xdr:oneCellAnchor>
    <xdr:from>
      <xdr:col>4</xdr:col>
      <xdr:colOff>9525</xdr:colOff>
      <xdr:row>32</xdr:row>
      <xdr:rowOff>142875</xdr:rowOff>
    </xdr:from>
    <xdr:ext cx="2657475" cy="723900"/>
    <xdr:sp>
      <xdr:nvSpPr>
        <xdr:cNvPr id="16" name="Shape 16"/>
        <xdr:cNvSpPr/>
      </xdr:nvSpPr>
      <xdr:spPr>
        <a:xfrm>
          <a:off x="4022025" y="3422813"/>
          <a:ext cx="2647950" cy="714375"/>
        </a:xfrm>
        <a:prstGeom prst="flowChartDisplay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7092"/>
            </a:buClr>
            <a:buSzPts val="1100"/>
            <a:buFont typeface="Arial"/>
            <a:buNone/>
          </a:pPr>
          <a:r>
            <a:rPr lang="en-US" sz="1100">
              <a:solidFill>
                <a:srgbClr val="007092"/>
              </a:solidFill>
            </a:rPr>
            <a:t>Ajoutez tout remboursement mensuel </a:t>
          </a:r>
          <a:r>
            <a:rPr b="1" lang="en-US" sz="1100">
              <a:solidFill>
                <a:srgbClr val="007092"/>
              </a:solidFill>
            </a:rPr>
            <a:t>obligatoire</a:t>
          </a:r>
          <a:r>
            <a:rPr lang="en-US" sz="1100">
              <a:solidFill>
                <a:srgbClr val="007092"/>
              </a:solidFill>
            </a:rPr>
            <a:t> de vos dettes.</a:t>
          </a:r>
          <a:endParaRPr sz="1100">
            <a:solidFill>
              <a:srgbClr val="007092"/>
            </a:solidFill>
          </a:endParaRPr>
        </a:p>
      </xdr:txBody>
    </xdr:sp>
    <xdr:clientData fLocksWithSheet="0"/>
  </xdr:oneCellAnchor>
  <xdr:oneCellAnchor>
    <xdr:from>
      <xdr:col>4</xdr:col>
      <xdr:colOff>76200</xdr:colOff>
      <xdr:row>50</xdr:row>
      <xdr:rowOff>257175</xdr:rowOff>
    </xdr:from>
    <xdr:ext cx="2819400" cy="1543050"/>
    <xdr:sp>
      <xdr:nvSpPr>
        <xdr:cNvPr id="17" name="Shape 17"/>
        <xdr:cNvSpPr/>
      </xdr:nvSpPr>
      <xdr:spPr>
        <a:xfrm>
          <a:off x="3941063" y="3013238"/>
          <a:ext cx="2809875" cy="1533525"/>
        </a:xfrm>
        <a:prstGeom prst="flowChartDisplay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7092"/>
            </a:buClr>
            <a:buSzPts val="1100"/>
            <a:buFont typeface="Arial"/>
            <a:buNone/>
          </a:pPr>
          <a:r>
            <a:rPr lang="en-US" sz="1100">
              <a:solidFill>
                <a:srgbClr val="007092"/>
              </a:solidFill>
            </a:rPr>
            <a:t>Cette somme correspond à votre </a:t>
          </a:r>
          <a:r>
            <a:rPr b="1" lang="en-US" sz="1100">
              <a:solidFill>
                <a:srgbClr val="007092"/>
              </a:solidFill>
            </a:rPr>
            <a:t>budget de dépenses personnelles.</a:t>
          </a:r>
          <a:r>
            <a:rPr lang="en-US" sz="1100">
              <a:solidFill>
                <a:srgbClr val="007092"/>
              </a:solidFill>
            </a:rPr>
            <a:t> Pourquoi ne pas charger ce montant dans un compte séparé (nous vous rappelons que </a:t>
          </a:r>
          <a:r>
            <a:rPr b="1" lang="en-US" sz="1100">
              <a:solidFill>
                <a:srgbClr val="007092"/>
              </a:solidFill>
            </a:rPr>
            <a:t>KOHO est une option gratuite!</a:t>
          </a:r>
          <a:r>
            <a:rPr lang="en-US" sz="1100">
              <a:solidFill>
                <a:srgbClr val="007092"/>
              </a:solidFill>
            </a:rPr>
            <a:t>)</a:t>
          </a:r>
          <a:endParaRPr sz="1100"/>
        </a:p>
      </xdr:txBody>
    </xdr:sp>
    <xdr:clientData fLocksWithSheet="0"/>
  </xdr:oneCellAnchor>
  <xdr:oneCellAnchor>
    <xdr:from>
      <xdr:col>4</xdr:col>
      <xdr:colOff>47625</xdr:colOff>
      <xdr:row>18</xdr:row>
      <xdr:rowOff>171450</xdr:rowOff>
    </xdr:from>
    <xdr:ext cx="2581275" cy="1628775"/>
    <xdr:sp>
      <xdr:nvSpPr>
        <xdr:cNvPr id="18" name="Shape 18"/>
        <xdr:cNvSpPr/>
      </xdr:nvSpPr>
      <xdr:spPr>
        <a:xfrm>
          <a:off x="4060125" y="2970375"/>
          <a:ext cx="2571750" cy="1619250"/>
        </a:xfrm>
        <a:prstGeom prst="flowChartDisplay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sz="1200">
            <a:solidFill>
              <a:srgbClr val="252525"/>
            </a:solidFill>
            <a:highlight>
              <a:srgbClr val="FFFFFF"/>
            </a:highlight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1" sz="1100">
            <a:solidFill>
              <a:srgbClr val="007092"/>
            </a:solidFill>
            <a:highlight>
              <a:srgbClr val="FFFFFF"/>
            </a:highlight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7092"/>
            </a:buClr>
            <a:buSzPts val="1100"/>
            <a:buFont typeface="Arial"/>
            <a:buNone/>
          </a:pPr>
          <a:r>
            <a:rPr lang="en-US" sz="1100">
              <a:solidFill>
                <a:srgbClr val="007092"/>
              </a:solidFill>
              <a:highlight>
                <a:srgbClr val="FFFFFF"/>
              </a:highlight>
            </a:rPr>
            <a:t>Voici les dépenses que vous ne pouvez pas manquer, comme le logement et d’autres factures.</a:t>
          </a:r>
          <a:endParaRPr sz="1100">
            <a:solidFill>
              <a:srgbClr val="007092"/>
            </a:solidFill>
            <a:highlight>
              <a:srgbClr val="FFFFFF"/>
            </a:highlight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rgbClr val="007092"/>
            </a:solidFill>
            <a:highlight>
              <a:srgbClr val="FFFFFF"/>
            </a:highlight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47625</xdr:colOff>
      <xdr:row>11</xdr:row>
      <xdr:rowOff>152400</xdr:rowOff>
    </xdr:from>
    <xdr:ext cx="2581275" cy="1076325"/>
    <xdr:sp>
      <xdr:nvSpPr>
        <xdr:cNvPr id="19" name="Shape 19"/>
        <xdr:cNvSpPr/>
      </xdr:nvSpPr>
      <xdr:spPr>
        <a:xfrm>
          <a:off x="4060125" y="3246600"/>
          <a:ext cx="2571750" cy="1066800"/>
        </a:xfrm>
        <a:prstGeom prst="flowChartDisplay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7092"/>
            </a:buClr>
            <a:buSzPts val="1100"/>
            <a:buFont typeface="Arial"/>
            <a:buNone/>
          </a:pPr>
          <a:r>
            <a:rPr lang="en-US" sz="1100">
              <a:solidFill>
                <a:srgbClr val="007092"/>
              </a:solidFill>
              <a:highlight>
                <a:srgbClr val="FFFFFF"/>
              </a:highlight>
            </a:rPr>
            <a:t>Entrez votre salaire </a:t>
          </a:r>
          <a:r>
            <a:rPr b="1" lang="en-US" sz="1100">
              <a:solidFill>
                <a:srgbClr val="007092"/>
              </a:solidFill>
              <a:highlight>
                <a:srgbClr val="FFFFFF"/>
              </a:highlight>
            </a:rPr>
            <a:t>mensuel</a:t>
          </a:r>
          <a:r>
            <a:rPr lang="en-US" sz="1100">
              <a:solidFill>
                <a:srgbClr val="007092"/>
              </a:solidFill>
              <a:highlight>
                <a:srgbClr val="FFFFFF"/>
              </a:highlight>
            </a:rPr>
            <a:t>. Si le montant de vos paies est variable, faites attention!</a:t>
          </a:r>
          <a:endParaRPr sz="1100">
            <a:solidFill>
              <a:srgbClr val="007092"/>
            </a:solidFill>
          </a:endParaRPr>
        </a:p>
      </xdr:txBody>
    </xdr:sp>
    <xdr:clientData fLocksWithSheet="0"/>
  </xdr:oneCellAnchor>
  <xdr:oneCellAnchor>
    <xdr:from>
      <xdr:col>8</xdr:col>
      <xdr:colOff>1162050</xdr:colOff>
      <xdr:row>29</xdr:row>
      <xdr:rowOff>152400</xdr:rowOff>
    </xdr:from>
    <xdr:ext cx="2247900" cy="2819400"/>
    <xdr:grpSp>
      <xdr:nvGrpSpPr>
        <xdr:cNvPr id="2" name="Shape 2"/>
        <xdr:cNvGrpSpPr/>
      </xdr:nvGrpSpPr>
      <xdr:grpSpPr>
        <a:xfrm>
          <a:off x="4222050" y="2370300"/>
          <a:ext cx="2247900" cy="2819400"/>
          <a:chOff x="4222050" y="2370300"/>
          <a:chExt cx="2247900" cy="2819400"/>
        </a:xfrm>
      </xdr:grpSpPr>
      <xdr:grpSp>
        <xdr:nvGrpSpPr>
          <xdr:cNvPr id="20" name="Shape 20" title="Drawing"/>
          <xdr:cNvGrpSpPr/>
        </xdr:nvGrpSpPr>
        <xdr:grpSpPr>
          <a:xfrm>
            <a:off x="4222050" y="2370300"/>
            <a:ext cx="2247900" cy="2819400"/>
            <a:chOff x="4259904" y="2462412"/>
            <a:chExt cx="2226422" cy="2798851"/>
          </a:xfrm>
        </xdr:grpSpPr>
        <xdr:sp>
          <xdr:nvSpPr>
            <xdr:cNvPr id="4" name="Shape 4"/>
            <xdr:cNvSpPr/>
          </xdr:nvSpPr>
          <xdr:spPr>
            <a:xfrm>
              <a:off x="4259904" y="2462412"/>
              <a:ext cx="2226400" cy="2798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1" name="Shape 21" title="Drawing"/>
            <xdr:cNvGrpSpPr/>
          </xdr:nvGrpSpPr>
          <xdr:grpSpPr>
            <a:xfrm>
              <a:off x="4259904" y="2462412"/>
              <a:ext cx="2226422" cy="2798851"/>
              <a:chOff x="5768325" y="523375"/>
              <a:chExt cx="2267925" cy="2267929"/>
            </a:xfrm>
          </xdr:grpSpPr>
          <xdr:sp>
            <xdr:nvSpPr>
              <xdr:cNvPr id="22" name="Shape 22"/>
              <xdr:cNvSpPr/>
            </xdr:nvSpPr>
            <xdr:spPr>
              <a:xfrm>
                <a:off x="5768325" y="684304"/>
                <a:ext cx="2267925" cy="21069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3" name="Shape 23"/>
              <xdr:cNvSpPr/>
            </xdr:nvSpPr>
            <xdr:spPr>
              <a:xfrm rot="-5400007">
                <a:off x="5768325" y="684304"/>
                <a:ext cx="2267925" cy="1946070"/>
              </a:xfrm>
              <a:prstGeom prst="flowChartDisplay">
                <a:avLst/>
              </a:prstGeom>
              <a:solidFill>
                <a:srgbClr val="FFFFFF"/>
              </a:solidFill>
              <a:ln cap="flat" cmpd="sng" w="9525">
                <a:solidFill>
                  <a:srgbClr val="000000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4" name="Shape 24"/>
              <xdr:cNvSpPr txBox="1"/>
            </xdr:nvSpPr>
            <xdr:spPr>
              <a:xfrm>
                <a:off x="6043526" y="784580"/>
                <a:ext cx="1717500" cy="20067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t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Clr>
                    <a:srgbClr val="007092"/>
                  </a:buClr>
                  <a:buSzPts val="1100"/>
                  <a:buFont typeface="Arial"/>
                  <a:buNone/>
                </a:pPr>
                <a:r>
                  <a:rPr lang="en-US" sz="1100">
                    <a:solidFill>
                      <a:srgbClr val="007092"/>
                    </a:solidFill>
                  </a:rPr>
                  <a:t>Les gourous de la finance suggèrent d'utiliser 50 % de votre chèque de paie pour les dépenses nécessaires, 20 % pour l'épargne et </a:t>
                </a:r>
                <a:r>
                  <a:rPr b="1" lang="en-US" sz="1100">
                    <a:solidFill>
                      <a:srgbClr val="007092"/>
                    </a:solidFill>
                  </a:rPr>
                  <a:t>30 % pour les autres dépenses</a:t>
                </a:r>
                <a:r>
                  <a:rPr lang="en-US" sz="1100">
                    <a:solidFill>
                      <a:srgbClr val="007092"/>
                    </a:solidFill>
                  </a:rPr>
                  <a:t>, c'est donc ce que nous vous proposons ici!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6</xdr:col>
      <xdr:colOff>685800</xdr:colOff>
      <xdr:row>43</xdr:row>
      <xdr:rowOff>-447675</xdr:rowOff>
    </xdr:from>
    <xdr:ext cx="1524000" cy="1524000"/>
    <xdr:sp>
      <xdr:nvSpPr>
        <xdr:cNvPr id="25" name="Shape 25"/>
        <xdr:cNvSpPr/>
      </xdr:nvSpPr>
      <xdr:spPr>
        <a:xfrm rot="-2700000">
          <a:off x="4807838" y="3241838"/>
          <a:ext cx="1076325" cy="1076325"/>
        </a:xfrm>
        <a:prstGeom prst="rightArrow">
          <a:avLst>
            <a:gd fmla="val 50000" name="adj1"/>
            <a:gd fmla="val 50000" name="adj2"/>
          </a:avLst>
        </a:prstGeom>
        <a:solidFill>
          <a:srgbClr val="CFE2F3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6</xdr:col>
      <xdr:colOff>1038225</xdr:colOff>
      <xdr:row>55</xdr:row>
      <xdr:rowOff>76200</xdr:rowOff>
    </xdr:from>
    <xdr:ext cx="1304925" cy="238125"/>
    <xdr:sp>
      <xdr:nvSpPr>
        <xdr:cNvPr id="26" name="Shape 26"/>
        <xdr:cNvSpPr/>
      </xdr:nvSpPr>
      <xdr:spPr>
        <a:xfrm>
          <a:off x="4698300" y="3665700"/>
          <a:ext cx="1295400" cy="228600"/>
        </a:xfrm>
        <a:prstGeom prst="rightArrow">
          <a:avLst>
            <a:gd fmla="val 50000" name="adj1"/>
            <a:gd fmla="val 50000" name="adj2"/>
          </a:avLst>
        </a:prstGeom>
        <a:solidFill>
          <a:srgbClr val="CFE2F3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9525</xdr:colOff>
      <xdr:row>35</xdr:row>
      <xdr:rowOff>209550</xdr:rowOff>
    </xdr:from>
    <xdr:ext cx="2781300" cy="1495425"/>
    <xdr:sp>
      <xdr:nvSpPr>
        <xdr:cNvPr id="27" name="Shape 27"/>
        <xdr:cNvSpPr/>
      </xdr:nvSpPr>
      <xdr:spPr>
        <a:xfrm>
          <a:off x="3960113" y="3037050"/>
          <a:ext cx="2771775" cy="1485900"/>
        </a:xfrm>
        <a:prstGeom prst="flowChartDisplay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7092"/>
            </a:buClr>
            <a:buSzPts val="1100"/>
            <a:buFont typeface="Arial"/>
            <a:buNone/>
          </a:pPr>
          <a:r>
            <a:rPr lang="en-US" sz="1100">
              <a:solidFill>
                <a:srgbClr val="007092"/>
              </a:solidFill>
            </a:rPr>
            <a:t>Vous pouvez laisser ces espaces vides pour l’instant. Ensuite, voyez combien d’argent il vous reste après vos dépenses (cellule D61). Si vous avez déjà un objectif mensuel, entrez-le ici!</a:t>
          </a:r>
          <a:endParaRPr sz="1100">
            <a:solidFill>
              <a:srgbClr val="007092"/>
            </a:solidFill>
          </a:endParaRPr>
        </a:p>
      </xdr:txBody>
    </xdr:sp>
    <xdr:clientData fLocksWithSheet="0"/>
  </xdr:oneCellAnchor>
  <xdr:oneCellAnchor>
    <xdr:from>
      <xdr:col>4</xdr:col>
      <xdr:colOff>1352550</xdr:colOff>
      <xdr:row>66</xdr:row>
      <xdr:rowOff>171450</xdr:rowOff>
    </xdr:from>
    <xdr:ext cx="2990850" cy="1095375"/>
    <xdr:sp>
      <xdr:nvSpPr>
        <xdr:cNvPr id="28" name="Shape 28"/>
        <xdr:cNvSpPr/>
      </xdr:nvSpPr>
      <xdr:spPr>
        <a:xfrm>
          <a:off x="3855338" y="3237075"/>
          <a:ext cx="2981325" cy="1085850"/>
        </a:xfrm>
        <a:prstGeom prst="flowChartDisplay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7092"/>
            </a:buClr>
            <a:buSzPts val="1100"/>
            <a:buFont typeface="Arial"/>
            <a:buNone/>
          </a:pPr>
          <a:r>
            <a:rPr lang="en-US" sz="1100">
              <a:solidFill>
                <a:srgbClr val="007092"/>
              </a:solidFill>
            </a:rPr>
            <a:t>Un bon objectif est de consacrer </a:t>
          </a:r>
          <a:r>
            <a:rPr b="1" lang="en-US" sz="1100">
              <a:solidFill>
                <a:srgbClr val="007092"/>
              </a:solidFill>
            </a:rPr>
            <a:t>20 % de vos revenus</a:t>
          </a:r>
          <a:r>
            <a:rPr lang="en-US" sz="1100">
              <a:solidFill>
                <a:srgbClr val="007092"/>
              </a:solidFill>
            </a:rPr>
            <a:t> au remboursement de vos dettes ou à votre épargne.</a:t>
          </a:r>
          <a:endParaRPr sz="1100"/>
        </a:p>
      </xdr:txBody>
    </xdr:sp>
    <xdr:clientData fLocksWithSheet="0"/>
  </xdr:oneCellAnchor>
  <xdr:oneCellAnchor>
    <xdr:from>
      <xdr:col>1</xdr:col>
      <xdr:colOff>1019175</xdr:colOff>
      <xdr:row>4</xdr:row>
      <xdr:rowOff>28575</xdr:rowOff>
    </xdr:from>
    <xdr:ext cx="7943850" cy="1581150"/>
    <xdr:sp>
      <xdr:nvSpPr>
        <xdr:cNvPr id="29" name="Shape 29"/>
        <xdr:cNvSpPr/>
      </xdr:nvSpPr>
      <xdr:spPr>
        <a:xfrm>
          <a:off x="1378838" y="2994188"/>
          <a:ext cx="7934325" cy="1571625"/>
        </a:xfrm>
        <a:prstGeom prst="roundRect">
          <a:avLst>
            <a:gd fmla="val 16667" name="adj"/>
          </a:avLst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2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rPr b="1" lang="en-US" sz="1200"/>
            <a:t>Tout d'abord</a:t>
          </a:r>
          <a:r>
            <a:rPr lang="en-US" sz="1200"/>
            <a:t>, songez à la raison pour laquelle vous établissez un budget. Épargnez-vous pour quelque chose de spécial? Essayez-vous de comprendre où va votre chèque de paie chaque mois? Ou peut-être cherchez-vous à récupérer l'argent qui vous reste pour payer vos dettes? L'établissement d'un budget pourra vous aider à atteindre tous ces objectifs! </a:t>
          </a:r>
          <a:endParaRPr sz="12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rPr b="1" lang="en-US" sz="1200"/>
            <a:t>Ensuite</a:t>
          </a:r>
          <a:r>
            <a:rPr lang="en-US" sz="1200"/>
            <a:t>, déplacez-vous vers le bas de la feuille et remplissez les cellules ombragées. Nous vous aiderons à trouver comment diviser votre chèque de paie entre les factures, les dépenses et l'épargne!</a:t>
          </a:r>
          <a:endParaRPr sz="12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200"/>
        </a:p>
      </xdr:txBody>
    </xdr:sp>
    <xdr:clientData fLocksWithSheet="0"/>
  </xdr:oneCellAnchor>
  <xdr:oneCellAnchor>
    <xdr:from>
      <xdr:col>2</xdr:col>
      <xdr:colOff>9525</xdr:colOff>
      <xdr:row>1</xdr:row>
      <xdr:rowOff>76200</xdr:rowOff>
    </xdr:from>
    <xdr:ext cx="1704975" cy="3143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142875</xdr:colOff>
      <xdr:row>9</xdr:row>
      <xdr:rowOff>95250</xdr:rowOff>
    </xdr:from>
    <xdr:ext cx="2686050" cy="3114675"/>
    <xdr:grpSp>
      <xdr:nvGrpSpPr>
        <xdr:cNvPr id="2" name="Shape 2"/>
        <xdr:cNvGrpSpPr/>
      </xdr:nvGrpSpPr>
      <xdr:grpSpPr>
        <a:xfrm>
          <a:off x="4002975" y="2222663"/>
          <a:ext cx="2686050" cy="3114675"/>
          <a:chOff x="4002975" y="2222663"/>
          <a:chExt cx="2686050" cy="3114675"/>
        </a:xfrm>
      </xdr:grpSpPr>
      <xdr:grpSp>
        <xdr:nvGrpSpPr>
          <xdr:cNvPr id="30" name="Shape 30" title="Drawing"/>
          <xdr:cNvGrpSpPr/>
        </xdr:nvGrpSpPr>
        <xdr:grpSpPr>
          <a:xfrm>
            <a:off x="4002975" y="2222663"/>
            <a:ext cx="2686050" cy="3114675"/>
            <a:chOff x="4045161" y="2608468"/>
            <a:chExt cx="2667354" cy="3093611"/>
          </a:xfrm>
        </xdr:grpSpPr>
        <xdr:sp>
          <xdr:nvSpPr>
            <xdr:cNvPr id="4" name="Shape 4"/>
            <xdr:cNvSpPr/>
          </xdr:nvSpPr>
          <xdr:spPr>
            <a:xfrm>
              <a:off x="4045161" y="2608468"/>
              <a:ext cx="2667350" cy="30936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1" name="Shape 31" title="Drawing"/>
            <xdr:cNvGrpSpPr/>
          </xdr:nvGrpSpPr>
          <xdr:grpSpPr>
            <a:xfrm>
              <a:off x="4045161" y="2608468"/>
              <a:ext cx="2667354" cy="3093611"/>
              <a:chOff x="925350" y="494250"/>
              <a:chExt cx="2474125" cy="2328825"/>
            </a:xfrm>
          </xdr:grpSpPr>
          <xdr:sp>
            <xdr:nvSpPr>
              <xdr:cNvPr id="32" name="Shape 32"/>
              <xdr:cNvSpPr/>
            </xdr:nvSpPr>
            <xdr:spPr>
              <a:xfrm>
                <a:off x="925350" y="494250"/>
                <a:ext cx="2474125" cy="23288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3" name="Shape 33"/>
              <xdr:cNvSpPr/>
            </xdr:nvSpPr>
            <xdr:spPr>
              <a:xfrm>
                <a:off x="925350" y="1455385"/>
                <a:ext cx="2474125" cy="1367681"/>
              </a:xfrm>
              <a:prstGeom prst="flowChartDisplay">
                <a:avLst/>
              </a:prstGeom>
              <a:solidFill>
                <a:srgbClr val="FFFFFF"/>
              </a:solidFill>
              <a:ln cap="flat" cmpd="sng" w="9525">
                <a:solidFill>
                  <a:srgbClr val="000000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4" name="Shape 34"/>
              <xdr:cNvSpPr txBox="1"/>
            </xdr:nvSpPr>
            <xdr:spPr>
              <a:xfrm>
                <a:off x="1245422" y="1572347"/>
                <a:ext cx="1996800" cy="1023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t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Clr>
                    <a:srgbClr val="007092"/>
                  </a:buClr>
                  <a:buSzPts val="1100"/>
                  <a:buFont typeface="Arial"/>
                  <a:buNone/>
                </a:pPr>
                <a:r>
                  <a:rPr lang="en-US" sz="1100">
                    <a:solidFill>
                      <a:srgbClr val="007092"/>
                    </a:solidFill>
                  </a:rPr>
                  <a:t>Suivez vos dépenses pendant quelques mois après avoir établi votre budget pour vous familiariser avec celui-ci. Soyez à l’aise de faire un suivi hebdomadaire plutôt que mensuel.</a:t>
                </a:r>
                <a:endParaRPr sz="1200"/>
              </a:p>
            </xdr:txBody>
          </xdr:sp>
          <xdr:sp>
            <xdr:nvSpPr>
              <xdr:cNvPr id="35" name="Shape 35"/>
              <xdr:cNvSpPr/>
            </xdr:nvSpPr>
            <xdr:spPr>
              <a:xfrm>
                <a:off x="925350" y="494250"/>
                <a:ext cx="2474125" cy="781775"/>
              </a:xfrm>
              <a:prstGeom prst="flowChartDisplay">
                <a:avLst/>
              </a:prstGeom>
              <a:solidFill>
                <a:srgbClr val="FFFFFF"/>
              </a:solidFill>
              <a:ln cap="flat" cmpd="sng" w="9525">
                <a:solidFill>
                  <a:srgbClr val="000000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6" name="Shape 36"/>
              <xdr:cNvSpPr txBox="1"/>
            </xdr:nvSpPr>
            <xdr:spPr>
              <a:xfrm>
                <a:off x="1324750" y="548250"/>
                <a:ext cx="1996800" cy="6420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t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Clr>
                    <a:srgbClr val="007092"/>
                  </a:buClr>
                  <a:buSzPts val="1100"/>
                  <a:buFont typeface="Arial"/>
                  <a:buNone/>
                </a:pPr>
                <a:r>
                  <a:rPr lang="en-US" sz="1100">
                    <a:solidFill>
                      <a:srgbClr val="007092"/>
                    </a:solidFill>
                  </a:rPr>
                  <a:t>Prenez la moyenne de vos dépenses des derniers mois pour établir votre budget.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</xdr:col>
      <xdr:colOff>285750</xdr:colOff>
      <xdr:row>1</xdr:row>
      <xdr:rowOff>28575</xdr:rowOff>
    </xdr:from>
    <xdr:ext cx="1704975" cy="3143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200025</xdr:colOff>
      <xdr:row>33</xdr:row>
      <xdr:rowOff>57150</xdr:rowOff>
    </xdr:from>
    <xdr:ext cx="2562225" cy="1266825"/>
    <xdr:grpSp>
      <xdr:nvGrpSpPr>
        <xdr:cNvPr id="2" name="Shape 2"/>
        <xdr:cNvGrpSpPr/>
      </xdr:nvGrpSpPr>
      <xdr:grpSpPr>
        <a:xfrm>
          <a:off x="4064888" y="3146588"/>
          <a:ext cx="2562225" cy="1266825"/>
          <a:chOff x="4064888" y="3146588"/>
          <a:chExt cx="2562225" cy="1266825"/>
        </a:xfrm>
      </xdr:grpSpPr>
      <xdr:grpSp>
        <xdr:nvGrpSpPr>
          <xdr:cNvPr id="37" name="Shape 37" title="Drawing"/>
          <xdr:cNvGrpSpPr/>
        </xdr:nvGrpSpPr>
        <xdr:grpSpPr>
          <a:xfrm>
            <a:off x="4064888" y="3146588"/>
            <a:ext cx="2562225" cy="1266825"/>
            <a:chOff x="4222166" y="3289440"/>
            <a:chExt cx="2546883" cy="1248319"/>
          </a:xfrm>
        </xdr:grpSpPr>
        <xdr:sp>
          <xdr:nvSpPr>
            <xdr:cNvPr id="4" name="Shape 4"/>
            <xdr:cNvSpPr/>
          </xdr:nvSpPr>
          <xdr:spPr>
            <a:xfrm>
              <a:off x="4222166" y="3289440"/>
              <a:ext cx="2546875" cy="12483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8" name="Shape 38" title="Drawing"/>
            <xdr:cNvGrpSpPr/>
          </xdr:nvGrpSpPr>
          <xdr:grpSpPr>
            <a:xfrm>
              <a:off x="4222166" y="3289440"/>
              <a:ext cx="2546883" cy="1248319"/>
              <a:chOff x="1042250" y="1587725"/>
              <a:chExt cx="2227075" cy="964325"/>
            </a:xfrm>
          </xdr:grpSpPr>
          <xdr:sp>
            <xdr:nvSpPr>
              <xdr:cNvPr id="39" name="Shape 39"/>
              <xdr:cNvSpPr/>
            </xdr:nvSpPr>
            <xdr:spPr>
              <a:xfrm>
                <a:off x="1042250" y="1587725"/>
                <a:ext cx="2227075" cy="9643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0" name="Shape 40"/>
              <xdr:cNvSpPr/>
            </xdr:nvSpPr>
            <xdr:spPr>
              <a:xfrm>
                <a:off x="1042250" y="1587725"/>
                <a:ext cx="2133200" cy="964325"/>
              </a:xfrm>
              <a:prstGeom prst="flowChartDisplay">
                <a:avLst/>
              </a:prstGeom>
              <a:solidFill>
                <a:srgbClr val="FFFFFF"/>
              </a:solidFill>
              <a:ln cap="flat" cmpd="sng" w="9525">
                <a:solidFill>
                  <a:srgbClr val="000000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1" name="Shape 41"/>
              <xdr:cNvSpPr txBox="1"/>
            </xdr:nvSpPr>
            <xdr:spPr>
              <a:xfrm>
                <a:off x="1272525" y="1656350"/>
                <a:ext cx="1996800" cy="6420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t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Clr>
                    <a:srgbClr val="007092"/>
                  </a:buClr>
                  <a:buSzPts val="1100"/>
                  <a:buFont typeface="Arial"/>
                  <a:buNone/>
                </a:pPr>
                <a:r>
                  <a:rPr lang="en-US" sz="1100">
                    <a:solidFill>
                      <a:srgbClr val="007092"/>
                    </a:solidFill>
                  </a:rPr>
                  <a:t>C'est votre </a:t>
                </a:r>
                <a:r>
                  <a:rPr b="1" lang="en-US" sz="1100">
                    <a:solidFill>
                      <a:srgbClr val="007092"/>
                    </a:solidFill>
                  </a:rPr>
                  <a:t>valeur nette</a:t>
                </a:r>
                <a:r>
                  <a:rPr lang="en-US" sz="1100">
                    <a:solidFill>
                      <a:srgbClr val="007092"/>
                    </a:solidFill>
                  </a:rPr>
                  <a:t>! Elle augmentera au fil du temps, à mesure que vous rembourserez vos dettes ou que vous bâtirez votre épargne.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133350</xdr:colOff>
      <xdr:row>10</xdr:row>
      <xdr:rowOff>57150</xdr:rowOff>
    </xdr:from>
    <xdr:ext cx="2495550" cy="1362075"/>
    <xdr:grpSp>
      <xdr:nvGrpSpPr>
        <xdr:cNvPr id="2" name="Shape 2"/>
        <xdr:cNvGrpSpPr/>
      </xdr:nvGrpSpPr>
      <xdr:grpSpPr>
        <a:xfrm>
          <a:off x="4098225" y="3098963"/>
          <a:ext cx="2495550" cy="1362075"/>
          <a:chOff x="4098225" y="3098963"/>
          <a:chExt cx="2495550" cy="1362075"/>
        </a:xfrm>
      </xdr:grpSpPr>
      <xdr:grpSp>
        <xdr:nvGrpSpPr>
          <xdr:cNvPr id="42" name="Shape 42" title="Drawing"/>
          <xdr:cNvGrpSpPr/>
        </xdr:nvGrpSpPr>
        <xdr:grpSpPr>
          <a:xfrm>
            <a:off x="4098225" y="3098963"/>
            <a:ext cx="2495550" cy="1362075"/>
            <a:chOff x="4067707" y="3294180"/>
            <a:chExt cx="2478185" cy="1345318"/>
          </a:xfrm>
        </xdr:grpSpPr>
        <xdr:sp>
          <xdr:nvSpPr>
            <xdr:cNvPr id="4" name="Shape 4"/>
            <xdr:cNvSpPr/>
          </xdr:nvSpPr>
          <xdr:spPr>
            <a:xfrm>
              <a:off x="4067707" y="3294180"/>
              <a:ext cx="2478175" cy="13453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3" name="Shape 43" title="Drawing"/>
            <xdr:cNvGrpSpPr/>
          </xdr:nvGrpSpPr>
          <xdr:grpSpPr>
            <a:xfrm>
              <a:off x="4067707" y="3294180"/>
              <a:ext cx="2478185" cy="1345318"/>
              <a:chOff x="886400" y="1363675"/>
              <a:chExt cx="2376700" cy="954600"/>
            </a:xfrm>
          </xdr:grpSpPr>
          <xdr:sp>
            <xdr:nvSpPr>
              <xdr:cNvPr id="44" name="Shape 44"/>
              <xdr:cNvSpPr/>
            </xdr:nvSpPr>
            <xdr:spPr>
              <a:xfrm>
                <a:off x="886400" y="1363675"/>
                <a:ext cx="2376700" cy="954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5" name="Shape 45"/>
              <xdr:cNvSpPr/>
            </xdr:nvSpPr>
            <xdr:spPr>
              <a:xfrm>
                <a:off x="886400" y="1363675"/>
                <a:ext cx="2376700" cy="954600"/>
              </a:xfrm>
              <a:prstGeom prst="flowChartDisplay">
                <a:avLst/>
              </a:prstGeom>
              <a:solidFill>
                <a:srgbClr val="FFFFFF"/>
              </a:solidFill>
              <a:ln cap="flat" cmpd="sng" w="9525">
                <a:solidFill>
                  <a:srgbClr val="000000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6" name="Shape 46"/>
              <xdr:cNvSpPr txBox="1"/>
            </xdr:nvSpPr>
            <xdr:spPr>
              <a:xfrm>
                <a:off x="1214125" y="1418650"/>
                <a:ext cx="1996800" cy="8412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t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Clr>
                    <a:srgbClr val="007092"/>
                  </a:buClr>
                  <a:buSzPts val="1100"/>
                  <a:buFont typeface="Arial"/>
                  <a:buNone/>
                </a:pPr>
                <a:r>
                  <a:rPr lang="en-US" sz="1100">
                    <a:solidFill>
                      <a:srgbClr val="007092"/>
                    </a:solidFill>
                  </a:rPr>
                  <a:t>Inscrivez vos dettes du </a:t>
                </a:r>
                <a:r>
                  <a:rPr b="1" lang="en-US" sz="1100">
                    <a:solidFill>
                      <a:srgbClr val="007092"/>
                    </a:solidFill>
                  </a:rPr>
                  <a:t>taux d'intérêt le plus élevé au taux le plus bas</a:t>
                </a:r>
                <a:r>
                  <a:rPr lang="en-US" sz="1100">
                    <a:solidFill>
                      <a:srgbClr val="007092"/>
                    </a:solidFill>
                  </a:rPr>
                  <a:t>. C'est généralement l'ordre dans lequel il est préférable de les rembourser.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4</xdr:col>
      <xdr:colOff>247650</xdr:colOff>
      <xdr:row>25</xdr:row>
      <xdr:rowOff>152400</xdr:rowOff>
    </xdr:from>
    <xdr:ext cx="2476500" cy="1304925"/>
    <xdr:grpSp>
      <xdr:nvGrpSpPr>
        <xdr:cNvPr id="2" name="Shape 2"/>
        <xdr:cNvGrpSpPr/>
      </xdr:nvGrpSpPr>
      <xdr:grpSpPr>
        <a:xfrm>
          <a:off x="4107750" y="3127538"/>
          <a:ext cx="2476500" cy="1304925"/>
          <a:chOff x="4107750" y="3127538"/>
          <a:chExt cx="2476500" cy="1304925"/>
        </a:xfrm>
      </xdr:grpSpPr>
      <xdr:grpSp>
        <xdr:nvGrpSpPr>
          <xdr:cNvPr id="47" name="Shape 47" title="Drawing"/>
          <xdr:cNvGrpSpPr/>
        </xdr:nvGrpSpPr>
        <xdr:grpSpPr>
          <a:xfrm>
            <a:off x="4107750" y="3127538"/>
            <a:ext cx="2476500" cy="1304925"/>
            <a:chOff x="4202975" y="3275262"/>
            <a:chExt cx="2452849" cy="1285256"/>
          </a:xfrm>
        </xdr:grpSpPr>
        <xdr:sp>
          <xdr:nvSpPr>
            <xdr:cNvPr id="4" name="Shape 4"/>
            <xdr:cNvSpPr/>
          </xdr:nvSpPr>
          <xdr:spPr>
            <a:xfrm>
              <a:off x="4202975" y="3275262"/>
              <a:ext cx="2452825" cy="12852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8" name="Shape 48" title="Drawing"/>
            <xdr:cNvGrpSpPr/>
          </xdr:nvGrpSpPr>
          <xdr:grpSpPr>
            <a:xfrm>
              <a:off x="4202975" y="3275262"/>
              <a:ext cx="2452849" cy="1285256"/>
              <a:chOff x="915625" y="1188350"/>
              <a:chExt cx="2269475" cy="993550"/>
            </a:xfrm>
          </xdr:grpSpPr>
          <xdr:sp>
            <xdr:nvSpPr>
              <xdr:cNvPr id="49" name="Shape 49"/>
              <xdr:cNvSpPr/>
            </xdr:nvSpPr>
            <xdr:spPr>
              <a:xfrm>
                <a:off x="915625" y="1188350"/>
                <a:ext cx="2269475" cy="993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0" name="Shape 50"/>
              <xdr:cNvSpPr/>
            </xdr:nvSpPr>
            <xdr:spPr>
              <a:xfrm>
                <a:off x="915625" y="1188350"/>
                <a:ext cx="2172150" cy="993550"/>
              </a:xfrm>
              <a:prstGeom prst="flowChartDisplay">
                <a:avLst/>
              </a:prstGeom>
              <a:solidFill>
                <a:srgbClr val="FFFFFF"/>
              </a:solidFill>
              <a:ln cap="flat" cmpd="sng" w="9525">
                <a:solidFill>
                  <a:srgbClr val="000000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1" name="Shape 51"/>
              <xdr:cNvSpPr txBox="1"/>
            </xdr:nvSpPr>
            <xdr:spPr>
              <a:xfrm>
                <a:off x="1168988" y="1239698"/>
                <a:ext cx="1918800" cy="79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t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Clr>
                    <a:srgbClr val="007092"/>
                  </a:buClr>
                  <a:buSzPts val="1100"/>
                  <a:buFont typeface="Arial"/>
                  <a:buNone/>
                </a:pPr>
                <a:r>
                  <a:rPr lang="en-US" sz="1100">
                    <a:solidFill>
                      <a:srgbClr val="007092"/>
                    </a:solidFill>
                  </a:rPr>
                  <a:t>Indiquez le solde de vos comptes d'épargne, de chèques et d'investissement, ainsi que les biens immobiliers que vous possédez.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</xdr:col>
      <xdr:colOff>276225</xdr:colOff>
      <xdr:row>1</xdr:row>
      <xdr:rowOff>28575</xdr:rowOff>
    </xdr:from>
    <xdr:ext cx="1704975" cy="3143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295275</xdr:colOff>
      <xdr:row>1</xdr:row>
      <xdr:rowOff>38100</xdr:rowOff>
    </xdr:from>
    <xdr:ext cx="1704975" cy="3143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9525</xdr:colOff>
      <xdr:row>1</xdr:row>
      <xdr:rowOff>47625</xdr:rowOff>
    </xdr:from>
    <xdr:ext cx="1590675" cy="2857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koho.ca/fr/learn/whats-the-safest-way-to-save-money-during-an-economic-downturn/" TargetMode="External"/><Relationship Id="rId3" Type="http://schemas.openxmlformats.org/officeDocument/2006/relationships/hyperlink" Target="https://www.koho.ca/fr/learn/credit-card-debt-and-high-interest-loans" TargetMode="External"/><Relationship Id="rId4" Type="http://schemas.openxmlformats.org/officeDocument/2006/relationships/hyperlink" Target="https://web.koho.ca/?language=fr&amp;utm_source=budgettemplate" TargetMode="External"/><Relationship Id="rId5" Type="http://schemas.openxmlformats.org/officeDocument/2006/relationships/hyperlink" Target="https://web.koho.ca/?language=fr&amp;utm_source=budgettemplate" TargetMode="External"/><Relationship Id="rId6" Type="http://schemas.openxmlformats.org/officeDocument/2006/relationships/drawing" Target="../drawings/drawing1.xml"/><Relationship Id="rId7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5BAA1"/>
    <pageSetUpPr/>
  </sheetPr>
  <sheetViews>
    <sheetView showGridLines="0" workbookViewId="0"/>
  </sheetViews>
  <sheetFormatPr customHeight="1" defaultColWidth="12.63" defaultRowHeight="15.0"/>
  <cols>
    <col customWidth="1" min="1" max="1" width="3.13"/>
    <col customWidth="1" min="2" max="2" width="13.38"/>
    <col customWidth="1" min="3" max="3" width="38.88"/>
    <col customWidth="1" min="4" max="4" width="17.13"/>
    <col customWidth="1" min="5" max="5" width="21.88"/>
    <col customWidth="1" min="6" max="6" width="5.5"/>
    <col customWidth="1" min="7" max="9" width="17.38"/>
    <col customWidth="1" min="10" max="10" width="16.63"/>
    <col customWidth="1" min="11" max="11" width="17.13"/>
    <col customWidth="1" min="12" max="12" width="16.0"/>
    <col customWidth="1" min="13" max="13" width="26.88"/>
    <col customWidth="1" min="14" max="14" width="19.63"/>
    <col customWidth="1" min="15" max="15" width="10.63"/>
    <col customWidth="1" min="16" max="16" width="3.0"/>
    <col customWidth="1" min="17" max="25" width="10.63"/>
    <col customWidth="1" min="26" max="29" width="14.5"/>
  </cols>
  <sheetData>
    <row r="1" ht="12.7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42.0" customHeight="1">
      <c r="A2" s="1"/>
      <c r="B2" s="1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1"/>
      <c r="O2" s="1"/>
      <c r="P2" s="1"/>
      <c r="Q2" s="1"/>
      <c r="R2" s="1"/>
      <c r="S2" s="1"/>
      <c r="T2" s="1"/>
      <c r="U2" s="1"/>
      <c r="V2" s="1"/>
      <c r="W2" s="1"/>
    </row>
    <row r="3" ht="12.75" customHeight="1">
      <c r="A3" s="1"/>
      <c r="B3" s="5"/>
      <c r="C3" s="6"/>
      <c r="D3" s="2"/>
      <c r="E3" s="7"/>
      <c r="F3" s="7"/>
      <c r="G3" s="7"/>
      <c r="H3" s="7"/>
      <c r="I3" s="7"/>
      <c r="J3" s="7"/>
      <c r="K3" s="7"/>
      <c r="L3" s="7"/>
      <c r="M3" s="7"/>
      <c r="P3" s="1"/>
    </row>
    <row r="4">
      <c r="A4" s="1"/>
      <c r="B4" s="5"/>
      <c r="C4" s="8" t="s">
        <v>0</v>
      </c>
      <c r="D4" s="9"/>
      <c r="E4" s="10"/>
      <c r="F4" s="10"/>
      <c r="G4" s="10"/>
      <c r="H4" s="10"/>
      <c r="I4" s="10"/>
      <c r="J4" s="10"/>
      <c r="K4" s="10"/>
      <c r="L4" s="10"/>
      <c r="M4" s="10"/>
      <c r="N4" s="11"/>
      <c r="O4" s="12"/>
      <c r="V4" s="1"/>
    </row>
    <row r="5" ht="33.0" customHeight="1">
      <c r="A5" s="13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  <c r="P5" s="13"/>
      <c r="Q5" s="16"/>
      <c r="R5" s="13"/>
      <c r="S5" s="13"/>
      <c r="T5" s="13"/>
      <c r="U5" s="13"/>
      <c r="V5" s="13"/>
      <c r="W5" s="13"/>
    </row>
    <row r="6" ht="33.0" customHeight="1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P6" s="13"/>
      <c r="Q6" s="16"/>
      <c r="R6" s="13"/>
      <c r="S6" s="13"/>
      <c r="T6" s="13"/>
      <c r="U6" s="13"/>
      <c r="V6" s="13"/>
      <c r="W6" s="13"/>
    </row>
    <row r="7" ht="33.0" customHeight="1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P7" s="13"/>
      <c r="Q7" s="16"/>
      <c r="R7" s="13"/>
      <c r="S7" s="13"/>
      <c r="T7" s="13"/>
      <c r="U7" s="13"/>
      <c r="V7" s="13"/>
      <c r="W7" s="13"/>
    </row>
    <row r="8" ht="33.0" customHeight="1">
      <c r="A8" s="13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  <c r="P8" s="13"/>
      <c r="Q8" s="16"/>
      <c r="R8" s="13"/>
      <c r="S8" s="13"/>
      <c r="T8" s="13"/>
      <c r="U8" s="13"/>
      <c r="V8" s="13"/>
      <c r="W8" s="13"/>
    </row>
    <row r="9" ht="33.0" customHeight="1">
      <c r="A9" s="13"/>
      <c r="B9" s="14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6"/>
      <c r="P9" s="13"/>
      <c r="Q9" s="16"/>
      <c r="R9" s="13"/>
      <c r="S9" s="13"/>
      <c r="T9" s="13"/>
      <c r="U9" s="13"/>
      <c r="V9" s="13"/>
      <c r="W9" s="13"/>
    </row>
    <row r="10" ht="17.25" customHeight="1">
      <c r="A10" s="13"/>
      <c r="B10" s="13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6"/>
      <c r="P10" s="13"/>
      <c r="Q10" s="16"/>
      <c r="R10" s="13"/>
      <c r="S10" s="13"/>
      <c r="T10" s="13"/>
      <c r="U10" s="13"/>
      <c r="V10" s="13"/>
      <c r="W10" s="13"/>
      <c r="X10" s="1"/>
      <c r="Y10" s="13"/>
      <c r="Z10" s="13"/>
      <c r="AA10" s="13"/>
    </row>
    <row r="11">
      <c r="A11" s="13"/>
      <c r="B11" s="20"/>
      <c r="C11" s="6"/>
      <c r="D11" s="21"/>
      <c r="E11" s="10"/>
      <c r="F11" s="10"/>
      <c r="G11" s="10"/>
      <c r="H11" s="10"/>
      <c r="I11" s="10"/>
      <c r="J11" s="22"/>
      <c r="K11" s="10"/>
      <c r="L11" s="10"/>
      <c r="M11" s="10"/>
      <c r="N11" s="2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>
      <c r="A12" s="13"/>
      <c r="B12" s="20">
        <v>1.0</v>
      </c>
      <c r="C12" s="6" t="s">
        <v>1</v>
      </c>
      <c r="D12" s="21"/>
      <c r="E12" s="10"/>
      <c r="F12" s="10"/>
      <c r="G12" s="10"/>
      <c r="H12" s="10"/>
      <c r="I12" s="10"/>
      <c r="J12" s="10"/>
      <c r="K12" s="10"/>
      <c r="L12" s="10"/>
      <c r="M12" s="10"/>
      <c r="N12" s="2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ht="12.75" customHeight="1">
      <c r="A13" s="13"/>
      <c r="B13" s="24"/>
      <c r="C13" s="25"/>
      <c r="D13" s="26"/>
      <c r="E13" s="10"/>
      <c r="F13" s="10"/>
      <c r="G13" s="10"/>
      <c r="H13" s="10"/>
      <c r="I13" s="10"/>
      <c r="J13" s="10"/>
      <c r="K13" s="10"/>
      <c r="L13" s="10"/>
      <c r="M13" s="10"/>
      <c r="N13" s="27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ht="15.75" customHeight="1">
      <c r="A14" s="13"/>
      <c r="B14" s="24"/>
      <c r="C14" s="25"/>
      <c r="D14" s="28" t="s">
        <v>2</v>
      </c>
      <c r="E14" s="13"/>
      <c r="F14" s="13"/>
      <c r="G14" s="29"/>
      <c r="H14" s="13"/>
      <c r="I14" s="13"/>
      <c r="J14" s="13"/>
      <c r="K14" s="29"/>
      <c r="L14" s="13"/>
      <c r="M14" s="13"/>
      <c r="N14" s="27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ht="15.75" customHeight="1">
      <c r="A15" s="13"/>
      <c r="B15" s="24"/>
      <c r="C15" s="30" t="s">
        <v>3</v>
      </c>
      <c r="D15" s="31">
        <v>0.0</v>
      </c>
      <c r="E15" s="13"/>
      <c r="F15" s="13"/>
      <c r="G15" s="32"/>
      <c r="H15" s="13"/>
      <c r="I15" s="13"/>
      <c r="J15" s="13"/>
      <c r="K15" s="32"/>
      <c r="L15" s="13"/>
      <c r="M15" s="33"/>
      <c r="N15" s="34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ht="12.75" customHeight="1">
      <c r="A16" s="13"/>
      <c r="B16" s="24"/>
      <c r="C16" s="35"/>
      <c r="D16" s="26"/>
      <c r="E16" s="13"/>
      <c r="F16" s="13"/>
      <c r="G16" s="13"/>
      <c r="H16" s="13"/>
      <c r="I16" s="13"/>
      <c r="J16" s="13"/>
      <c r="K16" s="13"/>
      <c r="L16" s="13"/>
      <c r="M16" s="33"/>
      <c r="N16" s="3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>
      <c r="A17" s="1"/>
      <c r="B17" s="36">
        <v>2.0</v>
      </c>
      <c r="C17" s="6" t="s">
        <v>4</v>
      </c>
      <c r="D17" s="2"/>
      <c r="E17" s="37"/>
      <c r="F17" s="38"/>
      <c r="G17" s="38"/>
      <c r="H17" s="38"/>
      <c r="I17" s="38"/>
      <c r="J17" s="38"/>
      <c r="K17" s="38"/>
      <c r="L17" s="38"/>
      <c r="P17" s="1"/>
    </row>
    <row r="18" ht="21.0" customHeight="1">
      <c r="A18" s="13"/>
      <c r="B18" s="13"/>
      <c r="C18" s="16"/>
      <c r="D18" s="39"/>
      <c r="E18" s="40"/>
      <c r="F18" s="38"/>
      <c r="G18" s="38"/>
      <c r="H18" s="38"/>
      <c r="I18" s="38"/>
      <c r="J18" s="38"/>
      <c r="K18" s="38"/>
      <c r="L18" s="38"/>
      <c r="M18" s="13"/>
      <c r="N18" s="13"/>
      <c r="O18" s="13"/>
      <c r="P18" s="13"/>
      <c r="Q18" s="13"/>
      <c r="R18" s="1"/>
      <c r="S18" s="13"/>
      <c r="T18" s="13"/>
      <c r="U18" s="13"/>
      <c r="V18" s="13"/>
      <c r="W18" s="13"/>
      <c r="X18" s="13"/>
      <c r="Y18" s="13"/>
    </row>
    <row r="19" ht="21.75" customHeight="1">
      <c r="A19" s="13"/>
      <c r="B19" s="13"/>
      <c r="C19" s="16"/>
      <c r="D19" s="28" t="s">
        <v>2</v>
      </c>
      <c r="E19" s="41"/>
      <c r="F19" s="38"/>
      <c r="G19" s="38"/>
      <c r="H19" s="38"/>
      <c r="I19" s="38"/>
      <c r="J19" s="38"/>
      <c r="K19" s="38"/>
      <c r="L19" s="38"/>
      <c r="M19" s="13"/>
      <c r="N19" s="13"/>
      <c r="O19" s="13"/>
      <c r="P19" s="13"/>
      <c r="Q19" s="13"/>
      <c r="R19" s="1"/>
      <c r="S19" s="13"/>
      <c r="T19" s="13"/>
      <c r="U19" s="13"/>
      <c r="V19" s="13"/>
      <c r="W19" s="13"/>
      <c r="X19" s="13"/>
      <c r="Y19" s="13"/>
    </row>
    <row r="20" ht="21.75" customHeight="1">
      <c r="A20" s="13"/>
      <c r="B20" s="13"/>
      <c r="C20" s="25" t="s">
        <v>5</v>
      </c>
      <c r="D20" s="42"/>
      <c r="E20" s="43"/>
      <c r="F20" s="44"/>
      <c r="G20" s="15"/>
      <c r="H20" s="15"/>
      <c r="I20" s="17"/>
      <c r="J20" s="18"/>
      <c r="K20" s="18"/>
      <c r="L20" s="18"/>
      <c r="M20" s="18"/>
      <c r="N20" s="18"/>
      <c r="O20" s="18"/>
      <c r="P20" s="18"/>
      <c r="Q20" s="18"/>
      <c r="R20" s="45"/>
      <c r="S20" s="13"/>
      <c r="T20" s="13"/>
      <c r="U20" s="13"/>
      <c r="V20" s="13"/>
      <c r="W20" s="13"/>
      <c r="X20" s="13"/>
      <c r="Y20" s="13"/>
    </row>
    <row r="21" ht="21.75" customHeight="1">
      <c r="A21" s="13"/>
      <c r="B21" s="13"/>
      <c r="C21" s="30" t="s">
        <v>6</v>
      </c>
      <c r="D21" s="31">
        <v>0.0</v>
      </c>
      <c r="E21" s="16"/>
      <c r="F21" s="46"/>
      <c r="G21" s="46"/>
      <c r="H21" s="46"/>
      <c r="I21" s="46"/>
      <c r="J21" s="46"/>
      <c r="K21" s="38"/>
      <c r="L21" s="38"/>
      <c r="M21" s="13"/>
      <c r="N21" s="13"/>
      <c r="O21" s="13"/>
      <c r="P21" s="13"/>
      <c r="Q21" s="13"/>
      <c r="R21" s="45"/>
      <c r="S21" s="13"/>
      <c r="T21" s="13"/>
      <c r="U21" s="13"/>
      <c r="V21" s="13"/>
      <c r="W21" s="13"/>
      <c r="X21" s="13"/>
      <c r="Y21" s="13"/>
    </row>
    <row r="22" ht="21.75" customHeight="1">
      <c r="A22" s="13"/>
      <c r="B22" s="13"/>
      <c r="C22" s="30" t="s">
        <v>7</v>
      </c>
      <c r="D22" s="31">
        <v>0.0</v>
      </c>
      <c r="E22" s="16"/>
      <c r="F22" s="1"/>
      <c r="G22" s="1"/>
      <c r="H22" s="1"/>
      <c r="I22" s="1"/>
      <c r="J22" s="13"/>
      <c r="K22" s="16"/>
      <c r="L22" s="16"/>
      <c r="M22" s="13"/>
      <c r="N22" s="13"/>
      <c r="O22" s="13"/>
      <c r="P22" s="13"/>
      <c r="Q22" s="13"/>
      <c r="R22" s="1"/>
      <c r="S22" s="13"/>
      <c r="T22" s="13"/>
      <c r="U22" s="13"/>
      <c r="V22" s="13"/>
      <c r="W22" s="13"/>
      <c r="X22" s="13"/>
      <c r="Y22" s="13"/>
    </row>
    <row r="23" ht="21.75" customHeight="1">
      <c r="A23" s="13"/>
      <c r="B23" s="13"/>
      <c r="C23" s="30" t="s">
        <v>8</v>
      </c>
      <c r="D23" s="31">
        <v>0.0</v>
      </c>
      <c r="E23" s="16"/>
      <c r="F23" s="1"/>
      <c r="G23" s="1"/>
      <c r="H23" s="1"/>
      <c r="I23" s="1"/>
      <c r="J23" s="1"/>
      <c r="K23" s="16"/>
      <c r="L23" s="16"/>
      <c r="M23" s="13"/>
      <c r="N23" s="13"/>
      <c r="O23" s="13"/>
      <c r="P23" s="13"/>
      <c r="Q23" s="13"/>
      <c r="R23" s="1"/>
      <c r="S23" s="13"/>
      <c r="T23" s="13"/>
      <c r="U23" s="13"/>
      <c r="V23" s="13"/>
      <c r="W23" s="13"/>
      <c r="X23" s="13"/>
      <c r="Y23" s="13"/>
    </row>
    <row r="24" ht="21.75" customHeight="1">
      <c r="A24" s="13"/>
      <c r="B24" s="13"/>
      <c r="C24" s="30" t="s">
        <v>9</v>
      </c>
      <c r="D24" s="31">
        <v>0.0</v>
      </c>
      <c r="E24" s="16"/>
      <c r="F24" s="1"/>
      <c r="G24" s="1"/>
      <c r="H24" s="1"/>
      <c r="I24" s="1"/>
      <c r="J24" s="1"/>
      <c r="K24" s="16"/>
      <c r="L24" s="16"/>
      <c r="M24" s="13"/>
      <c r="N24" s="13"/>
      <c r="O24" s="13"/>
      <c r="P24" s="13"/>
      <c r="Q24" s="13"/>
      <c r="R24" s="1"/>
      <c r="S24" s="13"/>
      <c r="T24" s="13"/>
      <c r="U24" s="13"/>
      <c r="V24" s="13"/>
      <c r="W24" s="13"/>
      <c r="X24" s="13"/>
      <c r="Y24" s="13"/>
    </row>
    <row r="25" ht="21.75" customHeight="1">
      <c r="A25" s="13"/>
      <c r="B25" s="13"/>
      <c r="C25" s="30" t="s">
        <v>10</v>
      </c>
      <c r="D25" s="31">
        <v>0.0</v>
      </c>
      <c r="E25" s="16"/>
      <c r="F25" s="1"/>
      <c r="G25" s="1"/>
      <c r="H25" s="1"/>
      <c r="I25" s="1"/>
      <c r="J25" s="16"/>
      <c r="K25" s="16"/>
      <c r="L25" s="16"/>
      <c r="M25" s="13"/>
      <c r="N25" s="13"/>
      <c r="O25" s="13"/>
      <c r="P25" s="13"/>
      <c r="Q25" s="13"/>
      <c r="R25" s="1"/>
      <c r="S25" s="13"/>
      <c r="T25" s="13"/>
      <c r="U25" s="13"/>
      <c r="V25" s="13"/>
      <c r="W25" s="13"/>
      <c r="X25" s="13"/>
      <c r="Y25" s="13"/>
    </row>
    <row r="26" ht="21.75" customHeight="1">
      <c r="A26" s="13"/>
      <c r="B26" s="13"/>
      <c r="C26" s="30" t="s">
        <v>10</v>
      </c>
      <c r="D26" s="31">
        <v>0.0</v>
      </c>
      <c r="E26" s="16"/>
      <c r="F26" s="1"/>
      <c r="G26" s="1"/>
      <c r="H26" s="1"/>
      <c r="I26" s="1"/>
      <c r="J26" s="16"/>
      <c r="K26" s="16"/>
      <c r="L26" s="16"/>
      <c r="M26" s="13"/>
      <c r="N26" s="13"/>
      <c r="O26" s="13"/>
      <c r="P26" s="13"/>
      <c r="Q26" s="13"/>
      <c r="R26" s="1"/>
      <c r="S26" s="13"/>
      <c r="T26" s="13"/>
      <c r="U26" s="13"/>
      <c r="V26" s="13"/>
      <c r="W26" s="13"/>
      <c r="X26" s="13"/>
      <c r="Y26" s="13"/>
    </row>
    <row r="27" ht="21.75" customHeight="1">
      <c r="A27" s="13"/>
      <c r="B27" s="13"/>
      <c r="C27" s="30"/>
      <c r="D27" s="42"/>
      <c r="E27" s="16"/>
      <c r="F27" s="1"/>
      <c r="G27" s="1"/>
      <c r="H27" s="1"/>
      <c r="I27" s="1"/>
      <c r="J27" s="16"/>
      <c r="K27" s="16"/>
      <c r="L27" s="16"/>
      <c r="M27" s="13"/>
      <c r="N27" s="13"/>
      <c r="O27" s="13"/>
      <c r="P27" s="13"/>
      <c r="Q27" s="13"/>
      <c r="R27" s="1"/>
      <c r="S27" s="13"/>
      <c r="T27" s="13"/>
      <c r="U27" s="13"/>
      <c r="V27" s="13"/>
      <c r="W27" s="13"/>
      <c r="X27" s="13"/>
      <c r="Y27" s="13"/>
    </row>
    <row r="28" ht="21.75" customHeight="1">
      <c r="A28" s="13"/>
      <c r="B28" s="13"/>
      <c r="C28" s="25" t="s">
        <v>11</v>
      </c>
      <c r="D28" s="42"/>
      <c r="E28" s="16"/>
      <c r="F28" s="46"/>
      <c r="G28" s="46"/>
      <c r="H28" s="46"/>
      <c r="I28" s="46"/>
      <c r="J28" s="46"/>
      <c r="K28" s="38"/>
      <c r="L28" s="38"/>
      <c r="M28" s="13"/>
      <c r="N28" s="13"/>
      <c r="O28" s="13"/>
      <c r="P28" s="13"/>
      <c r="Q28" s="13"/>
      <c r="R28" s="1"/>
      <c r="S28" s="13"/>
      <c r="T28" s="13"/>
      <c r="U28" s="13"/>
      <c r="V28" s="13"/>
      <c r="W28" s="13"/>
      <c r="X28" s="13"/>
      <c r="Y28" s="13"/>
    </row>
    <row r="29" ht="21.75" customHeight="1">
      <c r="A29" s="13"/>
      <c r="B29" s="13"/>
      <c r="C29" s="30" t="s">
        <v>12</v>
      </c>
      <c r="D29" s="31">
        <v>0.0</v>
      </c>
      <c r="E29" s="16"/>
      <c r="F29" s="1"/>
      <c r="G29" s="1"/>
      <c r="H29" s="1"/>
      <c r="I29" s="1"/>
      <c r="J29" s="16"/>
      <c r="K29" s="1"/>
      <c r="L29" s="16"/>
      <c r="M29" s="13"/>
      <c r="N29" s="13"/>
      <c r="O29" s="13"/>
      <c r="P29" s="13"/>
      <c r="Q29" s="13"/>
      <c r="R29" s="1"/>
      <c r="S29" s="13"/>
      <c r="T29" s="13"/>
      <c r="U29" s="13"/>
      <c r="V29" s="13"/>
      <c r="W29" s="13"/>
      <c r="X29" s="13"/>
      <c r="Y29" s="13"/>
    </row>
    <row r="30" ht="21.75" customHeight="1">
      <c r="A30" s="13"/>
      <c r="B30" s="13"/>
      <c r="C30" s="30" t="s">
        <v>13</v>
      </c>
      <c r="D30" s="31">
        <v>0.0</v>
      </c>
      <c r="E30" s="13"/>
      <c r="F30" s="1"/>
      <c r="G30" s="1"/>
      <c r="H30" s="1"/>
      <c r="I30" s="1"/>
      <c r="J30" s="16"/>
      <c r="K30" s="16"/>
      <c r="L30" s="16"/>
      <c r="M30" s="13"/>
      <c r="N30" s="13"/>
      <c r="O30" s="13"/>
      <c r="P30" s="13"/>
      <c r="Q30" s="13"/>
      <c r="R30" s="1"/>
      <c r="S30" s="13"/>
      <c r="T30" s="13"/>
      <c r="U30" s="13"/>
      <c r="V30" s="13"/>
      <c r="W30" s="13"/>
      <c r="X30" s="13"/>
      <c r="Y30" s="13"/>
    </row>
    <row r="31" ht="21.75" customHeight="1">
      <c r="A31" s="13"/>
      <c r="B31" s="13"/>
      <c r="C31" s="47" t="s">
        <v>14</v>
      </c>
      <c r="D31" s="31">
        <v>0.0</v>
      </c>
      <c r="E31" s="16"/>
      <c r="F31" s="48"/>
      <c r="G31" s="48"/>
      <c r="H31" s="48"/>
      <c r="I31" s="48"/>
      <c r="K31" s="48"/>
      <c r="L31" s="48"/>
      <c r="M31" s="13"/>
      <c r="N31" s="13"/>
      <c r="O31" s="13"/>
      <c r="P31" s="13"/>
      <c r="Q31" s="13"/>
      <c r="R31" s="1"/>
      <c r="S31" s="13"/>
      <c r="T31" s="13"/>
      <c r="U31" s="13"/>
      <c r="V31" s="13"/>
      <c r="W31" s="13"/>
      <c r="X31" s="13"/>
      <c r="Y31" s="13"/>
    </row>
    <row r="32" ht="21.75" customHeight="1">
      <c r="A32" s="13"/>
      <c r="B32" s="13"/>
      <c r="C32" s="30" t="s">
        <v>15</v>
      </c>
      <c r="D32" s="31">
        <v>0.0</v>
      </c>
      <c r="E32" s="16"/>
      <c r="F32" s="48"/>
      <c r="G32" s="48"/>
      <c r="H32" s="48"/>
      <c r="I32" s="48"/>
      <c r="K32" s="48"/>
      <c r="L32" s="48"/>
      <c r="M32" s="13"/>
      <c r="N32" s="49"/>
      <c r="O32" s="13"/>
      <c r="P32" s="13"/>
      <c r="Q32" s="13"/>
      <c r="R32" s="1"/>
      <c r="S32" s="13"/>
      <c r="T32" s="13"/>
      <c r="U32" s="13"/>
      <c r="V32" s="13"/>
      <c r="W32" s="13"/>
      <c r="X32" s="13"/>
      <c r="Y32" s="13"/>
    </row>
    <row r="33" ht="21.75" customHeight="1">
      <c r="A33" s="13"/>
      <c r="B33" s="13"/>
      <c r="C33" s="30"/>
      <c r="D33" s="42"/>
      <c r="E33" s="50"/>
      <c r="F33" s="1"/>
      <c r="G33" s="1"/>
      <c r="H33" s="1"/>
      <c r="I33" s="1"/>
      <c r="J33" s="1"/>
      <c r="K33" s="1"/>
      <c r="L33" s="1"/>
      <c r="M33" s="1"/>
      <c r="N33" s="13"/>
      <c r="O33" s="13"/>
      <c r="P33" s="13"/>
      <c r="Q33" s="13"/>
      <c r="R33" s="1"/>
      <c r="S33" s="13"/>
      <c r="T33" s="13"/>
      <c r="U33" s="13"/>
      <c r="V33" s="13"/>
      <c r="W33" s="13"/>
      <c r="X33" s="13"/>
      <c r="Y33" s="13"/>
    </row>
    <row r="34" ht="21.75" customHeight="1">
      <c r="A34" s="13"/>
      <c r="B34" s="13"/>
      <c r="C34" s="25" t="s">
        <v>16</v>
      </c>
      <c r="D34" s="42"/>
      <c r="E34" s="16"/>
      <c r="F34" s="46"/>
      <c r="G34" s="46"/>
      <c r="H34" s="46"/>
      <c r="I34" s="46"/>
      <c r="J34" s="46"/>
      <c r="K34" s="38"/>
      <c r="L34" s="38"/>
      <c r="M34" s="13"/>
      <c r="N34" s="13"/>
      <c r="O34" s="13"/>
      <c r="P34" s="13"/>
      <c r="Q34" s="13"/>
      <c r="R34" s="1"/>
      <c r="S34" s="13"/>
      <c r="T34" s="13"/>
      <c r="U34" s="13"/>
      <c r="V34" s="13"/>
      <c r="W34" s="13"/>
      <c r="X34" s="13"/>
      <c r="Y34" s="13"/>
    </row>
    <row r="35" ht="21.75" customHeight="1">
      <c r="A35" s="13"/>
      <c r="B35" s="13"/>
      <c r="C35" s="30" t="s">
        <v>17</v>
      </c>
      <c r="D35" s="31">
        <v>0.0</v>
      </c>
      <c r="E35" s="16"/>
      <c r="F35" s="1"/>
      <c r="G35" s="1"/>
      <c r="H35" s="1"/>
      <c r="I35" s="1"/>
      <c r="J35" s="16"/>
      <c r="K35" s="1"/>
      <c r="L35" s="16"/>
      <c r="M35" s="13"/>
      <c r="N35" s="13"/>
      <c r="O35" s="13"/>
      <c r="P35" s="13"/>
      <c r="Q35" s="13"/>
      <c r="R35" s="1"/>
      <c r="S35" s="13"/>
      <c r="T35" s="13"/>
      <c r="U35" s="13"/>
      <c r="V35" s="13"/>
      <c r="W35" s="13"/>
      <c r="X35" s="13"/>
      <c r="Y35" s="13"/>
    </row>
    <row r="36" ht="21.75" customHeight="1">
      <c r="A36" s="13"/>
      <c r="B36" s="13"/>
      <c r="C36" s="30" t="s">
        <v>18</v>
      </c>
      <c r="D36" s="31">
        <v>0.0</v>
      </c>
      <c r="E36" s="13"/>
      <c r="F36" s="1"/>
      <c r="G36" s="1"/>
      <c r="H36" s="1"/>
      <c r="I36" s="1"/>
      <c r="J36" s="16"/>
      <c r="K36" s="16"/>
      <c r="L36" s="16"/>
      <c r="M36" s="13"/>
      <c r="N36" s="13"/>
      <c r="O36" s="13"/>
      <c r="P36" s="13"/>
      <c r="Q36" s="13"/>
      <c r="R36" s="1"/>
      <c r="S36" s="13"/>
      <c r="T36" s="13"/>
      <c r="U36" s="13"/>
      <c r="V36" s="13"/>
      <c r="W36" s="13"/>
      <c r="X36" s="13"/>
      <c r="Y36" s="13"/>
    </row>
    <row r="37" ht="21.75" customHeight="1">
      <c r="A37" s="13"/>
      <c r="B37" s="13"/>
      <c r="C37" s="30" t="s">
        <v>19</v>
      </c>
      <c r="D37" s="31">
        <v>0.0</v>
      </c>
      <c r="E37" s="13"/>
      <c r="F37" s="1"/>
      <c r="G37" s="1"/>
      <c r="H37" s="1"/>
      <c r="I37" s="1"/>
      <c r="J37" s="16"/>
      <c r="K37" s="16"/>
      <c r="L37" s="16"/>
      <c r="M37" s="13"/>
      <c r="N37" s="13"/>
      <c r="O37" s="13"/>
      <c r="P37" s="13"/>
      <c r="Q37" s="13"/>
      <c r="R37" s="1"/>
      <c r="S37" s="13"/>
      <c r="T37" s="13"/>
      <c r="U37" s="13"/>
      <c r="V37" s="13"/>
      <c r="W37" s="13"/>
      <c r="X37" s="13"/>
      <c r="Y37" s="13"/>
    </row>
    <row r="38" ht="21.75" customHeight="1">
      <c r="A38" s="13"/>
      <c r="B38" s="13"/>
      <c r="C38" s="25" t="s">
        <v>20</v>
      </c>
      <c r="D38" s="31">
        <v>0.0</v>
      </c>
      <c r="E38" s="13"/>
      <c r="F38" s="1"/>
      <c r="G38" s="1"/>
      <c r="H38" s="1"/>
      <c r="I38" s="1"/>
      <c r="J38" s="16"/>
      <c r="K38" s="16"/>
      <c r="L38" s="16"/>
      <c r="M38" s="13"/>
      <c r="N38" s="13"/>
      <c r="O38" s="13"/>
      <c r="P38" s="13"/>
      <c r="Q38" s="13"/>
      <c r="R38" s="1"/>
      <c r="S38" s="13"/>
      <c r="T38" s="13"/>
      <c r="U38" s="13"/>
      <c r="V38" s="13"/>
      <c r="W38" s="13"/>
      <c r="X38" s="13"/>
      <c r="Y38" s="13"/>
    </row>
    <row r="39" ht="21.75" customHeight="1">
      <c r="A39" s="13"/>
      <c r="B39" s="13"/>
      <c r="C39" s="51" t="s">
        <v>21</v>
      </c>
      <c r="D39" s="31">
        <v>0.0</v>
      </c>
      <c r="E39" s="13"/>
      <c r="F39" s="1"/>
      <c r="G39" s="1"/>
      <c r="H39" s="1"/>
      <c r="I39" s="1"/>
      <c r="J39" s="16"/>
      <c r="K39" s="16"/>
      <c r="L39" s="16"/>
      <c r="M39" s="13"/>
      <c r="N39" s="13"/>
      <c r="O39" s="13"/>
      <c r="P39" s="13"/>
      <c r="Q39" s="13"/>
      <c r="R39" s="1"/>
      <c r="S39" s="13"/>
      <c r="T39" s="13"/>
      <c r="U39" s="13"/>
      <c r="V39" s="13"/>
      <c r="W39" s="13"/>
      <c r="X39" s="13"/>
      <c r="Y39" s="13"/>
    </row>
    <row r="40" ht="21.75" customHeight="1">
      <c r="A40" s="13"/>
      <c r="B40" s="13"/>
      <c r="C40" s="51" t="s">
        <v>22</v>
      </c>
      <c r="D40" s="31">
        <v>0.0</v>
      </c>
      <c r="E40" s="13"/>
      <c r="F40" s="1"/>
      <c r="G40" s="1"/>
      <c r="H40" s="1"/>
      <c r="I40" s="1"/>
      <c r="J40" s="16"/>
      <c r="K40" s="16"/>
      <c r="L40" s="16"/>
      <c r="M40" s="13"/>
      <c r="N40" s="13"/>
      <c r="O40" s="13"/>
      <c r="P40" s="13"/>
      <c r="Q40" s="13"/>
      <c r="R40" s="1"/>
      <c r="S40" s="13"/>
      <c r="T40" s="13"/>
      <c r="U40" s="13"/>
      <c r="V40" s="13"/>
      <c r="W40" s="13"/>
      <c r="X40" s="13"/>
      <c r="Y40" s="13"/>
    </row>
    <row r="41" ht="21.75" customHeight="1">
      <c r="A41" s="13"/>
      <c r="B41" s="13"/>
      <c r="C41" s="30"/>
      <c r="D41" s="42"/>
      <c r="E41" s="16"/>
      <c r="F41" s="48"/>
      <c r="G41" s="48"/>
      <c r="H41" s="48"/>
      <c r="I41" s="52" t="s">
        <v>23</v>
      </c>
      <c r="M41" s="13"/>
      <c r="N41" s="13"/>
      <c r="O41" s="13"/>
      <c r="P41" s="13"/>
      <c r="Q41" s="13"/>
      <c r="R41" s="1"/>
      <c r="S41" s="13"/>
      <c r="T41" s="13"/>
      <c r="U41" s="13"/>
      <c r="V41" s="13"/>
      <c r="W41" s="13"/>
      <c r="X41" s="13"/>
      <c r="Y41" s="13"/>
    </row>
    <row r="42" ht="21.75" customHeight="1">
      <c r="A42" s="16"/>
      <c r="B42" s="16"/>
      <c r="C42" s="25" t="s">
        <v>24</v>
      </c>
      <c r="D42" s="53">
        <f>SUM(D21:D40)</f>
        <v>0</v>
      </c>
      <c r="E42" s="54"/>
      <c r="F42" s="54"/>
      <c r="G42" s="54"/>
      <c r="H42" s="54"/>
      <c r="I42" s="55" t="s">
        <v>25</v>
      </c>
      <c r="M42" s="54"/>
      <c r="N42" s="16"/>
      <c r="O42" s="16"/>
      <c r="P42" s="16"/>
      <c r="Q42" s="16"/>
      <c r="R42" s="45"/>
      <c r="S42" s="16"/>
      <c r="T42" s="16"/>
      <c r="U42" s="16"/>
      <c r="V42" s="16"/>
      <c r="W42" s="16"/>
      <c r="X42" s="16"/>
      <c r="Y42" s="16"/>
      <c r="Z42" s="56"/>
      <c r="AA42" s="56"/>
    </row>
    <row r="43" ht="21.75" customHeight="1">
      <c r="A43" s="13"/>
      <c r="B43" s="13"/>
      <c r="C43" s="30"/>
      <c r="D43" s="21"/>
      <c r="E43" s="16"/>
      <c r="F43" s="57"/>
      <c r="G43" s="58"/>
      <c r="H43" s="58"/>
      <c r="I43" s="59" t="s">
        <v>26</v>
      </c>
      <c r="J43" s="18"/>
      <c r="K43" s="59" t="s">
        <v>27</v>
      </c>
      <c r="L43" s="18"/>
      <c r="M43" s="13"/>
      <c r="N43" s="13"/>
      <c r="O43" s="13"/>
      <c r="P43" s="13"/>
      <c r="Q43" s="13"/>
      <c r="R43" s="1"/>
      <c r="S43" s="13"/>
      <c r="T43" s="13"/>
      <c r="U43" s="13"/>
      <c r="V43" s="13"/>
      <c r="W43" s="13"/>
      <c r="X43" s="13"/>
      <c r="Y43" s="13"/>
    </row>
    <row r="44" ht="27.75" customHeight="1">
      <c r="A44" s="13"/>
      <c r="B44" s="60">
        <v>3.0</v>
      </c>
      <c r="C44" s="6" t="s">
        <v>28</v>
      </c>
      <c r="D44" s="21"/>
      <c r="E44" s="61"/>
      <c r="F44" s="57"/>
      <c r="G44" s="62"/>
      <c r="H44" s="62"/>
      <c r="I44" s="63" t="s">
        <v>29</v>
      </c>
      <c r="J44" s="63" t="s">
        <v>30</v>
      </c>
      <c r="K44" s="63" t="s">
        <v>29</v>
      </c>
      <c r="L44" s="63" t="s">
        <v>30</v>
      </c>
      <c r="M44" s="13"/>
      <c r="N44" s="13"/>
      <c r="O44" s="13"/>
      <c r="P44" s="13"/>
      <c r="Q44" s="13"/>
      <c r="R44" s="1"/>
      <c r="S44" s="13"/>
      <c r="T44" s="13"/>
      <c r="U44" s="13"/>
      <c r="V44" s="13"/>
      <c r="W44" s="13"/>
      <c r="X44" s="13"/>
      <c r="Y44" s="13"/>
    </row>
    <row r="45" ht="24.0" customHeight="1">
      <c r="A45" s="13"/>
      <c r="B45" s="13"/>
      <c r="C45" s="30" t="s">
        <v>31</v>
      </c>
      <c r="D45" s="31">
        <v>0.0</v>
      </c>
      <c r="F45" s="57"/>
      <c r="G45" s="57"/>
      <c r="H45" s="57"/>
      <c r="I45" s="64">
        <f t="shared" ref="I45:J45" si="1">$D$15*K45</f>
        <v>0</v>
      </c>
      <c r="J45" s="64">
        <f t="shared" si="1"/>
        <v>0</v>
      </c>
      <c r="K45" s="65">
        <v>0.05</v>
      </c>
      <c r="L45" s="65">
        <v>0.1</v>
      </c>
      <c r="M45" s="13"/>
      <c r="N45" s="13"/>
      <c r="O45" s="13"/>
      <c r="P45" s="13"/>
      <c r="Q45" s="13"/>
      <c r="R45" s="1"/>
      <c r="S45" s="13"/>
      <c r="T45" s="13"/>
      <c r="U45" s="13"/>
      <c r="V45" s="13"/>
      <c r="W45" s="13"/>
      <c r="X45" s="13"/>
      <c r="Y45" s="13"/>
    </row>
    <row r="46" ht="21.75" customHeight="1">
      <c r="A46" s="13"/>
      <c r="B46" s="13"/>
      <c r="C46" s="30" t="s">
        <v>32</v>
      </c>
      <c r="D46" s="31">
        <v>0.0</v>
      </c>
      <c r="F46" s="57"/>
      <c r="G46" s="57"/>
      <c r="H46" s="57"/>
      <c r="I46" s="64">
        <f t="shared" ref="I46:J46" si="2">$D$15*K46</f>
        <v>0</v>
      </c>
      <c r="J46" s="64">
        <f t="shared" si="2"/>
        <v>0</v>
      </c>
      <c r="K46" s="65">
        <v>0.03</v>
      </c>
      <c r="L46" s="65">
        <v>0.05</v>
      </c>
      <c r="M46" s="13"/>
      <c r="N46" s="13"/>
      <c r="O46" s="13"/>
      <c r="P46" s="13"/>
      <c r="Q46" s="13"/>
      <c r="R46" s="1"/>
      <c r="S46" s="13"/>
      <c r="T46" s="13"/>
      <c r="U46" s="13"/>
      <c r="V46" s="13"/>
      <c r="W46" s="13"/>
      <c r="X46" s="13"/>
      <c r="Y46" s="13"/>
    </row>
    <row r="47" ht="21.75" customHeight="1">
      <c r="A47" s="13"/>
      <c r="B47" s="13"/>
      <c r="C47" s="30" t="s">
        <v>33</v>
      </c>
      <c r="D47" s="31">
        <v>0.0</v>
      </c>
      <c r="F47" s="57"/>
      <c r="G47" s="57"/>
      <c r="H47" s="57"/>
      <c r="I47" s="64">
        <f t="shared" ref="I47:J47" si="3">$D$15*K47</f>
        <v>0</v>
      </c>
      <c r="J47" s="64">
        <f t="shared" si="3"/>
        <v>0</v>
      </c>
      <c r="K47" s="65">
        <v>0.04</v>
      </c>
      <c r="L47" s="65">
        <v>0.08</v>
      </c>
      <c r="M47" s="13"/>
      <c r="N47" s="13"/>
      <c r="O47" s="13"/>
      <c r="P47" s="13"/>
      <c r="Q47" s="13"/>
      <c r="R47" s="1"/>
      <c r="S47" s="13"/>
      <c r="T47" s="13"/>
      <c r="U47" s="13"/>
      <c r="V47" s="13"/>
      <c r="W47" s="13"/>
      <c r="X47" s="13"/>
      <c r="Y47" s="13"/>
    </row>
    <row r="48" ht="21.75" customHeight="1">
      <c r="A48" s="13"/>
      <c r="B48" s="13"/>
      <c r="C48" s="47" t="s">
        <v>34</v>
      </c>
      <c r="D48" s="31">
        <v>0.0</v>
      </c>
      <c r="F48" s="57"/>
      <c r="G48" s="57"/>
      <c r="H48" s="57"/>
      <c r="I48" s="64">
        <f t="shared" ref="I48:J48" si="4">$D$15*K48</f>
        <v>0</v>
      </c>
      <c r="J48" s="64">
        <f t="shared" si="4"/>
        <v>0</v>
      </c>
      <c r="K48" s="65">
        <v>0.02</v>
      </c>
      <c r="L48" s="65">
        <v>0.06</v>
      </c>
      <c r="M48" s="13"/>
      <c r="N48" s="13"/>
      <c r="O48" s="13"/>
      <c r="P48" s="13"/>
      <c r="Q48" s="13"/>
      <c r="R48" s="1"/>
      <c r="S48" s="13"/>
      <c r="T48" s="13"/>
      <c r="U48" s="13"/>
      <c r="V48" s="13"/>
      <c r="W48" s="13"/>
      <c r="X48" s="13"/>
      <c r="Y48" s="13"/>
    </row>
    <row r="49" ht="21.75" customHeight="1">
      <c r="A49" s="13"/>
      <c r="B49" s="13"/>
      <c r="C49" s="47" t="s">
        <v>35</v>
      </c>
      <c r="D49" s="31">
        <v>0.0</v>
      </c>
      <c r="F49" s="57"/>
      <c r="G49" s="57"/>
      <c r="H49" s="57"/>
      <c r="I49" s="64">
        <f t="shared" ref="I49:J49" si="5">$D$15*K49</f>
        <v>0</v>
      </c>
      <c r="J49" s="64">
        <f t="shared" si="5"/>
        <v>0</v>
      </c>
      <c r="K49" s="65">
        <v>0.01</v>
      </c>
      <c r="L49" s="65">
        <v>0.02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ht="21.75" customHeight="1">
      <c r="A50" s="13"/>
      <c r="B50" s="13"/>
      <c r="C50" s="47" t="s">
        <v>36</v>
      </c>
      <c r="D50" s="31">
        <v>0.0</v>
      </c>
      <c r="F50" s="57"/>
      <c r="G50" s="57"/>
      <c r="H50" s="57"/>
      <c r="I50" s="64">
        <f t="shared" ref="I50:J50" si="6">$D$15*K50</f>
        <v>0</v>
      </c>
      <c r="J50" s="64">
        <f t="shared" si="6"/>
        <v>0</v>
      </c>
      <c r="K50" s="65">
        <v>0.04</v>
      </c>
      <c r="L50" s="65">
        <v>0.07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ht="21.75" customHeight="1">
      <c r="A51" s="13"/>
      <c r="B51" s="13"/>
      <c r="C51" s="47" t="s">
        <v>10</v>
      </c>
      <c r="D51" s="31">
        <v>0.0</v>
      </c>
      <c r="F51" s="57"/>
      <c r="G51" s="57"/>
      <c r="H51" s="57"/>
      <c r="I51" s="64">
        <v>0.0</v>
      </c>
      <c r="J51" s="64">
        <v>0.0</v>
      </c>
      <c r="K51" s="65">
        <v>0.01</v>
      </c>
      <c r="L51" s="65">
        <v>0.02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"/>
      <c r="AA51" s="1"/>
      <c r="AB51" s="1"/>
      <c r="AC51" s="1"/>
    </row>
    <row r="52" ht="21.75" customHeight="1">
      <c r="A52" s="13"/>
      <c r="B52" s="13"/>
      <c r="C52" s="47" t="s">
        <v>10</v>
      </c>
      <c r="D52" s="31">
        <v>0.0</v>
      </c>
      <c r="F52" s="57"/>
      <c r="G52" s="57"/>
      <c r="H52" s="57"/>
      <c r="I52" s="64">
        <v>0.0</v>
      </c>
      <c r="J52" s="64">
        <v>0.0</v>
      </c>
      <c r="K52" s="65">
        <v>0.0</v>
      </c>
      <c r="L52" s="65">
        <v>0.0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ht="21.75" customHeight="1">
      <c r="A53" s="13"/>
      <c r="B53" s="13"/>
      <c r="C53" s="47" t="s">
        <v>10</v>
      </c>
      <c r="D53" s="31">
        <v>0.0</v>
      </c>
      <c r="F53" s="57"/>
      <c r="G53" s="57"/>
      <c r="H53" s="57"/>
      <c r="I53" s="64">
        <v>0.0</v>
      </c>
      <c r="J53" s="64">
        <v>0.0</v>
      </c>
      <c r="K53" s="65">
        <v>0.0</v>
      </c>
      <c r="L53" s="65">
        <v>0.0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ht="21.75" customHeight="1">
      <c r="A54" s="13"/>
      <c r="B54" s="13"/>
      <c r="C54" s="35" t="s">
        <v>37</v>
      </c>
      <c r="D54" s="53">
        <f>SUM(D45:D53)</f>
        <v>0</v>
      </c>
      <c r="E54" s="66"/>
      <c r="F54" s="57"/>
      <c r="G54" s="57"/>
      <c r="H54" s="57"/>
      <c r="I54" s="67">
        <f t="shared" ref="I54:L54" si="7">SUM(I45:I53)</f>
        <v>0</v>
      </c>
      <c r="J54" s="67">
        <f t="shared" si="7"/>
        <v>0</v>
      </c>
      <c r="K54" s="68">
        <f t="shared" si="7"/>
        <v>0.2</v>
      </c>
      <c r="L54" s="68">
        <f t="shared" si="7"/>
        <v>0.4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ht="21.75" customHeight="1">
      <c r="A55" s="13"/>
      <c r="B55" s="13"/>
      <c r="C55" s="47" t="s">
        <v>38</v>
      </c>
      <c r="D55" s="69">
        <f>IFERROR(0,D54/D15)</f>
        <v>0</v>
      </c>
      <c r="E55" s="16"/>
      <c r="F55" s="1"/>
      <c r="G55" s="1"/>
      <c r="H55" s="70"/>
      <c r="I55" s="71"/>
      <c r="J55" s="16"/>
      <c r="K55" s="16"/>
      <c r="L55" s="16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 ht="21.75" customHeight="1">
      <c r="A56" s="13"/>
      <c r="B56" s="13"/>
      <c r="C56" s="72"/>
      <c r="D56" s="16"/>
      <c r="E56" s="16"/>
      <c r="F56" s="1"/>
      <c r="G56" s="1"/>
      <c r="H56" s="70"/>
      <c r="I56" s="73" t="s">
        <v>39</v>
      </c>
      <c r="J56" s="1"/>
      <c r="K56" s="1"/>
      <c r="L56" s="16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 ht="21.75" customHeight="1">
      <c r="A57" s="13"/>
      <c r="B57" s="13"/>
      <c r="C57" s="25" t="s">
        <v>37</v>
      </c>
      <c r="D57" s="74">
        <f>D54+D42</f>
        <v>0</v>
      </c>
      <c r="E57" s="75"/>
      <c r="F57" s="1"/>
      <c r="G57" s="1"/>
      <c r="H57" s="70"/>
      <c r="I57" s="73" t="s">
        <v>40</v>
      </c>
      <c r="J57" s="1"/>
      <c r="K57" s="1"/>
      <c r="L57" s="16"/>
      <c r="O57" s="76"/>
      <c r="P57" s="13"/>
      <c r="Q57" s="13"/>
      <c r="R57" s="13"/>
      <c r="S57" s="13"/>
      <c r="T57" s="13"/>
      <c r="U57" s="13"/>
      <c r="V57" s="13"/>
      <c r="W57" s="13"/>
      <c r="X57" s="13"/>
      <c r="Y57" s="13"/>
    </row>
    <row r="58" ht="21.75" customHeight="1">
      <c r="A58" s="13"/>
      <c r="B58" s="13"/>
      <c r="C58" s="13"/>
      <c r="E58" s="13"/>
      <c r="F58" s="13"/>
      <c r="G58" s="13"/>
      <c r="H58" s="70"/>
      <c r="I58" s="13"/>
      <c r="J58" s="13"/>
      <c r="K58" s="13"/>
      <c r="L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</row>
    <row r="59" ht="27.75" customHeight="1">
      <c r="A59" s="13"/>
      <c r="B59" s="77">
        <v>4.0</v>
      </c>
      <c r="C59" s="6" t="s">
        <v>41</v>
      </c>
      <c r="D59" s="2"/>
      <c r="E59" s="13"/>
      <c r="F59" s="13"/>
      <c r="G59" s="13"/>
      <c r="H59" s="13"/>
      <c r="I59" s="13"/>
      <c r="J59" s="13"/>
      <c r="K59" s="13"/>
      <c r="L59" s="13"/>
      <c r="M59" s="16"/>
      <c r="N59" s="78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</row>
    <row r="60" ht="15.75" customHeight="1">
      <c r="A60" s="13"/>
      <c r="B60" s="79"/>
      <c r="C60" s="35"/>
      <c r="D60" s="26" t="s">
        <v>2</v>
      </c>
      <c r="E60" s="1"/>
      <c r="F60" s="13"/>
      <c r="G60" s="13"/>
      <c r="H60" s="13"/>
      <c r="I60" s="13"/>
      <c r="J60" s="1"/>
      <c r="K60" s="1"/>
      <c r="L60" s="1"/>
      <c r="M60" s="13"/>
      <c r="N60" s="13"/>
      <c r="O60" s="13"/>
      <c r="P60" s="13"/>
      <c r="Q60" s="13"/>
      <c r="R60" s="13"/>
    </row>
    <row r="61" ht="15.75" customHeight="1">
      <c r="A61" s="13"/>
      <c r="B61" s="79"/>
      <c r="C61" s="35" t="s">
        <v>42</v>
      </c>
      <c r="D61" s="80">
        <f>D15-D57</f>
        <v>0</v>
      </c>
      <c r="E61" s="81"/>
      <c r="F61" s="13"/>
      <c r="G61" s="13"/>
      <c r="H61" s="13"/>
      <c r="I61" s="13"/>
      <c r="J61" s="1"/>
      <c r="K61" s="1"/>
      <c r="L61" s="1"/>
      <c r="M61" s="13"/>
      <c r="N61" s="13"/>
      <c r="O61" s="13"/>
      <c r="P61" s="13"/>
      <c r="Q61" s="13"/>
      <c r="R61" s="13"/>
    </row>
    <row r="62" ht="12.75" customHeight="1">
      <c r="A62" s="13"/>
      <c r="B62" s="66"/>
      <c r="C62" s="82"/>
      <c r="D62" s="39"/>
      <c r="E62" s="13"/>
      <c r="F62" s="1"/>
      <c r="G62" s="1"/>
      <c r="H62" s="1"/>
      <c r="I62" s="1"/>
      <c r="J62" s="1"/>
      <c r="K62" s="1"/>
      <c r="L62" s="1"/>
      <c r="M62" s="13"/>
      <c r="N62" s="13"/>
      <c r="O62" s="13"/>
      <c r="P62" s="13"/>
      <c r="Q62" s="13"/>
      <c r="R62" s="13"/>
    </row>
    <row r="63" ht="12.75" customHeight="1">
      <c r="A63" s="1"/>
      <c r="B63" s="83"/>
      <c r="C63" s="1"/>
      <c r="D63" s="2"/>
      <c r="E63" s="1"/>
      <c r="F63" s="1"/>
      <c r="G63" s="1"/>
      <c r="H63" s="1"/>
      <c r="I63" s="1"/>
      <c r="J63" s="1"/>
      <c r="K63" s="1"/>
      <c r="L63" s="1"/>
      <c r="P63" s="1"/>
    </row>
    <row r="64" ht="12.75" customHeight="1">
      <c r="A64" s="1"/>
      <c r="B64" s="83"/>
      <c r="C64" s="1"/>
      <c r="D64" s="2"/>
      <c r="E64" s="1"/>
      <c r="F64" s="1"/>
      <c r="G64" s="1"/>
      <c r="H64" s="1"/>
      <c r="I64" s="1"/>
      <c r="J64" s="1"/>
      <c r="K64" s="1"/>
      <c r="L64" s="1"/>
      <c r="P64" s="1"/>
    </row>
    <row r="65" ht="12.75" customHeight="1">
      <c r="A65" s="1"/>
      <c r="B65" s="83"/>
      <c r="C65" s="1"/>
      <c r="D65" s="2"/>
      <c r="E65" s="1"/>
      <c r="F65" s="1"/>
      <c r="G65" s="1"/>
      <c r="H65" s="1"/>
      <c r="I65" s="1"/>
      <c r="J65" s="1"/>
      <c r="K65" s="1"/>
      <c r="L65" s="1"/>
      <c r="P65" s="1"/>
    </row>
    <row r="66" ht="28.5" customHeight="1">
      <c r="A66" s="1"/>
      <c r="B66" s="77"/>
      <c r="C66" s="6" t="s">
        <v>43</v>
      </c>
      <c r="D66" s="84"/>
      <c r="E66" s="6"/>
      <c r="F66" s="6"/>
      <c r="G66" s="6"/>
      <c r="H66" s="6"/>
      <c r="I66" s="6"/>
      <c r="J66" s="6"/>
      <c r="K66" s="6"/>
      <c r="L66" s="1"/>
      <c r="P66" s="1"/>
    </row>
    <row r="67" ht="15.75" customHeight="1">
      <c r="A67" s="1"/>
      <c r="B67" s="10"/>
      <c r="C67" s="85"/>
      <c r="D67" s="86"/>
      <c r="E67" s="49"/>
      <c r="F67" s="49"/>
      <c r="G67" s="49"/>
      <c r="H67" s="49"/>
      <c r="I67" s="49"/>
      <c r="J67" s="49"/>
      <c r="K67" s="49"/>
      <c r="L67" s="1"/>
      <c r="P67" s="1"/>
    </row>
    <row r="68" ht="12.75" customHeight="1">
      <c r="A68" s="1"/>
      <c r="B68" s="10"/>
      <c r="C68" s="6"/>
      <c r="D68" s="2"/>
      <c r="E68" s="1"/>
      <c r="F68" s="1"/>
      <c r="G68" s="1"/>
      <c r="H68" s="1"/>
      <c r="I68" s="1"/>
      <c r="J68" s="1"/>
      <c r="K68" s="1"/>
      <c r="L68" s="1"/>
      <c r="P68" s="1"/>
    </row>
    <row r="69" ht="12.75" customHeight="1">
      <c r="A69" s="1"/>
      <c r="B69" s="10"/>
      <c r="C69" s="6"/>
      <c r="D69" s="2"/>
      <c r="E69" s="1"/>
      <c r="F69" s="1"/>
      <c r="G69" s="1"/>
      <c r="H69" s="1"/>
      <c r="I69" s="1"/>
      <c r="J69" s="1"/>
      <c r="K69" s="1"/>
      <c r="L69" s="1"/>
      <c r="P69" s="1"/>
    </row>
    <row r="70" ht="12.75" customHeight="1">
      <c r="A70" s="1"/>
      <c r="B70" s="10"/>
      <c r="C70" s="6"/>
      <c r="D70" s="2"/>
      <c r="E70" s="1"/>
      <c r="F70" s="1"/>
      <c r="G70" s="1"/>
      <c r="H70" s="1"/>
      <c r="I70" s="1"/>
      <c r="J70" s="1"/>
      <c r="K70" s="1"/>
      <c r="L70" s="1"/>
      <c r="P70" s="1"/>
    </row>
    <row r="71" ht="12.75" customHeight="1">
      <c r="A71" s="1"/>
      <c r="B71" s="10"/>
      <c r="C71" s="6"/>
      <c r="D71" s="2"/>
      <c r="E71" s="1"/>
      <c r="F71" s="1"/>
      <c r="G71" s="29"/>
      <c r="H71" s="1"/>
      <c r="I71" s="1"/>
      <c r="J71" s="1"/>
      <c r="K71" s="1"/>
      <c r="L71" s="1"/>
      <c r="P71" s="1"/>
    </row>
    <row r="72" ht="12.75" customHeight="1">
      <c r="A72" s="1"/>
      <c r="B72" s="10"/>
      <c r="C72" s="6"/>
      <c r="D72" s="2"/>
      <c r="E72" s="1"/>
      <c r="F72" s="1"/>
      <c r="G72" s="32"/>
      <c r="H72" s="1"/>
      <c r="I72" s="1"/>
      <c r="J72" s="1"/>
      <c r="K72" s="1"/>
      <c r="L72" s="1"/>
      <c r="P72" s="1"/>
    </row>
    <row r="73" ht="12.75" customHeight="1">
      <c r="A73" s="1"/>
      <c r="B73" s="10"/>
      <c r="C73" s="6"/>
      <c r="D73" s="2"/>
      <c r="E73" s="1"/>
      <c r="F73" s="1"/>
      <c r="G73" s="1"/>
      <c r="H73" s="1"/>
      <c r="I73" s="1"/>
      <c r="J73" s="1"/>
      <c r="K73" s="1"/>
      <c r="L73" s="1"/>
      <c r="P73" s="1"/>
    </row>
    <row r="74" ht="12.75" customHeight="1">
      <c r="A74" s="1"/>
      <c r="B74" s="10"/>
      <c r="C74" s="6"/>
      <c r="D74" s="2"/>
      <c r="E74" s="1"/>
      <c r="F74" s="1"/>
      <c r="G74" s="1"/>
      <c r="H74" s="1"/>
      <c r="I74" s="1"/>
      <c r="J74" s="1"/>
      <c r="K74" s="1"/>
      <c r="L74" s="1"/>
      <c r="P74" s="1"/>
    </row>
    <row r="75" ht="12.75" customHeight="1">
      <c r="A75" s="1"/>
      <c r="B75" s="10"/>
      <c r="C75" s="6"/>
      <c r="D75" s="2"/>
      <c r="E75" s="1"/>
      <c r="F75" s="1"/>
      <c r="G75" s="1"/>
      <c r="H75" s="1"/>
      <c r="I75" s="1"/>
      <c r="J75" s="1"/>
      <c r="K75" s="1"/>
      <c r="L75" s="1"/>
      <c r="P75" s="1"/>
    </row>
    <row r="76" ht="12.75" customHeight="1">
      <c r="A76" s="1"/>
      <c r="B76" s="10"/>
      <c r="C76" s="6"/>
      <c r="D76" s="2"/>
      <c r="E76" s="1"/>
      <c r="F76" s="1"/>
      <c r="G76" s="1"/>
      <c r="H76" s="1"/>
      <c r="I76" s="1"/>
      <c r="J76" s="1"/>
      <c r="K76" s="1"/>
      <c r="L76" s="1"/>
      <c r="P76" s="1"/>
    </row>
    <row r="77" ht="12.75" customHeight="1">
      <c r="A77" s="1"/>
      <c r="B77" s="10"/>
      <c r="C77" s="6"/>
      <c r="D77" s="2"/>
      <c r="E77" s="1"/>
      <c r="F77" s="1"/>
      <c r="G77" s="1"/>
      <c r="H77" s="1"/>
      <c r="I77" s="1"/>
      <c r="J77" s="1"/>
      <c r="K77" s="1"/>
      <c r="L77" s="1"/>
      <c r="P77" s="1"/>
    </row>
    <row r="78" ht="12.75" customHeight="1">
      <c r="A78" s="1"/>
      <c r="B78" s="10"/>
      <c r="C78" s="6"/>
      <c r="D78" s="2"/>
      <c r="E78" s="1"/>
      <c r="F78" s="1"/>
      <c r="G78" s="1"/>
      <c r="H78" s="1"/>
      <c r="I78" s="1"/>
      <c r="J78" s="1"/>
      <c r="K78" s="1"/>
      <c r="L78" s="1"/>
      <c r="P78" s="1"/>
    </row>
    <row r="79" ht="12.75" customHeight="1">
      <c r="A79" s="1"/>
      <c r="B79" s="10"/>
      <c r="C79" s="6"/>
      <c r="D79" s="2"/>
      <c r="E79" s="1"/>
      <c r="F79" s="1"/>
      <c r="G79" s="1"/>
      <c r="H79" s="1"/>
      <c r="I79" s="1"/>
      <c r="J79" s="1"/>
      <c r="K79" s="1"/>
      <c r="L79" s="1"/>
      <c r="P79" s="1"/>
    </row>
    <row r="80" ht="12.75" customHeight="1">
      <c r="A80" s="1"/>
      <c r="B80" s="10"/>
      <c r="C80" s="6"/>
      <c r="D80" s="2"/>
      <c r="E80" s="1"/>
      <c r="F80" s="1"/>
      <c r="G80" s="1"/>
      <c r="H80" s="1"/>
      <c r="I80" s="1"/>
      <c r="J80" s="1"/>
      <c r="K80" s="1"/>
      <c r="L80" s="1"/>
      <c r="P80" s="1"/>
    </row>
    <row r="81" ht="12.75" customHeight="1">
      <c r="A81" s="1"/>
      <c r="B81" s="10"/>
      <c r="C81" s="6"/>
      <c r="D81" s="2"/>
      <c r="E81" s="1"/>
      <c r="F81" s="1"/>
      <c r="G81" s="1"/>
      <c r="H81" s="1"/>
      <c r="I81" s="1"/>
      <c r="J81" s="1"/>
      <c r="K81" s="1"/>
      <c r="L81" s="1"/>
      <c r="P81" s="1"/>
    </row>
    <row r="82" ht="12.75" customHeight="1">
      <c r="A82" s="1"/>
      <c r="B82" s="10"/>
      <c r="C82" s="6"/>
      <c r="D82" s="2"/>
      <c r="E82" s="1"/>
      <c r="F82" s="1"/>
      <c r="G82" s="1"/>
      <c r="H82" s="1"/>
      <c r="I82" s="1"/>
      <c r="J82" s="1"/>
      <c r="K82" s="1"/>
      <c r="L82" s="1"/>
      <c r="P82" s="1"/>
    </row>
    <row r="83" ht="12.75" customHeight="1">
      <c r="A83" s="1"/>
      <c r="B83" s="10"/>
      <c r="C83" s="6"/>
      <c r="D83" s="2"/>
      <c r="E83" s="1"/>
      <c r="F83" s="1"/>
      <c r="G83" s="1"/>
      <c r="H83" s="1"/>
      <c r="I83" s="1"/>
      <c r="J83" s="1"/>
      <c r="K83" s="1"/>
      <c r="L83" s="1"/>
      <c r="P83" s="1"/>
    </row>
    <row r="84" ht="12.75" customHeight="1">
      <c r="A84" s="1"/>
      <c r="B84" s="10"/>
      <c r="C84" s="6"/>
      <c r="D84" s="2"/>
      <c r="E84" s="1"/>
      <c r="F84" s="1"/>
      <c r="G84" s="1"/>
      <c r="H84" s="1"/>
      <c r="I84" s="1"/>
      <c r="J84" s="1"/>
      <c r="K84" s="1"/>
      <c r="L84" s="1"/>
      <c r="P84" s="1"/>
    </row>
    <row r="85" ht="12.75" customHeight="1">
      <c r="A85" s="1"/>
      <c r="B85" s="10"/>
      <c r="C85" s="6"/>
      <c r="D85" s="2"/>
      <c r="E85" s="1"/>
      <c r="F85" s="1"/>
      <c r="G85" s="1"/>
      <c r="H85" s="1"/>
      <c r="I85" s="1"/>
      <c r="J85" s="1"/>
      <c r="K85" s="1"/>
      <c r="L85" s="1"/>
      <c r="P85" s="1"/>
    </row>
    <row r="86" ht="12.75" customHeight="1">
      <c r="A86" s="1"/>
      <c r="B86" s="10"/>
      <c r="C86" s="6"/>
      <c r="D86" s="2"/>
      <c r="E86" s="1"/>
      <c r="F86" s="1"/>
      <c r="G86" s="1"/>
      <c r="H86" s="1"/>
      <c r="I86" s="1"/>
      <c r="J86" s="1"/>
      <c r="K86" s="1"/>
      <c r="L86" s="1"/>
      <c r="P86" s="1"/>
    </row>
    <row r="87" ht="12.75" customHeight="1">
      <c r="A87" s="1"/>
      <c r="B87" s="10"/>
      <c r="C87" s="6"/>
      <c r="D87" s="2"/>
      <c r="E87" s="1"/>
      <c r="F87" s="1"/>
      <c r="G87" s="1"/>
      <c r="H87" s="1"/>
      <c r="I87" s="1"/>
      <c r="J87" s="1"/>
      <c r="K87" s="1"/>
      <c r="L87" s="1"/>
      <c r="P87" s="1"/>
    </row>
    <row r="88" ht="12.75" customHeight="1">
      <c r="A88" s="1"/>
      <c r="B88" s="10"/>
      <c r="C88" s="6"/>
      <c r="D88" s="2"/>
      <c r="E88" s="1"/>
      <c r="F88" s="1"/>
      <c r="G88" s="1"/>
      <c r="H88" s="1"/>
      <c r="I88" s="1"/>
      <c r="J88" s="1"/>
      <c r="K88" s="1"/>
      <c r="L88" s="1"/>
      <c r="P88" s="1"/>
    </row>
    <row r="89" ht="12.75" customHeight="1">
      <c r="A89" s="1"/>
      <c r="B89" s="10"/>
      <c r="C89" s="6"/>
      <c r="D89" s="2"/>
      <c r="E89" s="1"/>
      <c r="F89" s="1"/>
      <c r="G89" s="1"/>
      <c r="H89" s="1"/>
      <c r="I89" s="1"/>
      <c r="J89" s="1"/>
      <c r="K89" s="1"/>
      <c r="L89" s="1"/>
      <c r="P89" s="1"/>
    </row>
    <row r="90" ht="15.75" customHeight="1">
      <c r="A90" s="1"/>
      <c r="B90" s="87"/>
      <c r="C90" s="6" t="s">
        <v>44</v>
      </c>
      <c r="D90" s="28" t="s">
        <v>45</v>
      </c>
      <c r="E90" s="88" t="s">
        <v>46</v>
      </c>
      <c r="F90" s="1"/>
      <c r="G90" s="1"/>
      <c r="H90" s="1"/>
      <c r="I90" s="1"/>
      <c r="J90" s="1"/>
      <c r="K90" s="1"/>
      <c r="L90" s="1"/>
      <c r="P90" s="1"/>
    </row>
    <row r="91" ht="15.75" customHeight="1">
      <c r="A91" s="1"/>
      <c r="B91" s="10"/>
      <c r="C91" s="30" t="s">
        <v>47</v>
      </c>
      <c r="D91" s="89">
        <f>D42+D54-SUM(D35:D40)</f>
        <v>0</v>
      </c>
      <c r="E91" s="90">
        <f t="shared" ref="E91:E94" si="8">D91*12</f>
        <v>0</v>
      </c>
      <c r="F91" s="91"/>
      <c r="G91" s="1"/>
      <c r="H91" s="1"/>
      <c r="I91" s="1"/>
      <c r="J91" s="1"/>
      <c r="K91" s="1"/>
      <c r="L91" s="1"/>
      <c r="P91" s="1"/>
    </row>
    <row r="92" ht="15.75" customHeight="1">
      <c r="A92" s="1"/>
      <c r="B92" s="10"/>
      <c r="C92" s="30" t="s">
        <v>48</v>
      </c>
      <c r="D92" s="89">
        <f>D39</f>
        <v>0</v>
      </c>
      <c r="E92" s="90">
        <f t="shared" si="8"/>
        <v>0</v>
      </c>
      <c r="F92" s="91"/>
      <c r="G92" s="1"/>
      <c r="H92" s="1"/>
      <c r="I92" s="1"/>
      <c r="J92" s="1"/>
      <c r="K92" s="1"/>
      <c r="L92" s="1"/>
      <c r="P92" s="1"/>
    </row>
    <row r="93" ht="15.75" customHeight="1">
      <c r="A93" s="1"/>
      <c r="B93" s="10"/>
      <c r="C93" s="30" t="s">
        <v>49</v>
      </c>
      <c r="D93" s="89">
        <f>SUM(D35:D37)+D40</f>
        <v>0</v>
      </c>
      <c r="E93" s="90">
        <f t="shared" si="8"/>
        <v>0</v>
      </c>
      <c r="F93" s="91"/>
      <c r="G93" s="1"/>
      <c r="H93" s="1"/>
      <c r="I93" s="1"/>
      <c r="J93" s="1"/>
      <c r="K93" s="1"/>
      <c r="L93" s="1"/>
      <c r="P93" s="1"/>
    </row>
    <row r="94" ht="15.75" customHeight="1">
      <c r="A94" s="1"/>
      <c r="B94" s="10"/>
      <c r="C94" s="30" t="s">
        <v>10</v>
      </c>
      <c r="D94" s="89">
        <f>D61</f>
        <v>0</v>
      </c>
      <c r="E94" s="90">
        <f t="shared" si="8"/>
        <v>0</v>
      </c>
      <c r="F94" s="91"/>
      <c r="G94" s="1"/>
      <c r="H94" s="1"/>
      <c r="I94" s="1"/>
      <c r="J94" s="1"/>
      <c r="K94" s="1"/>
      <c r="L94" s="1"/>
      <c r="P94" s="1"/>
    </row>
    <row r="95" ht="15.75" customHeight="1">
      <c r="A95" s="1"/>
      <c r="B95" s="10"/>
      <c r="C95" s="35" t="s">
        <v>50</v>
      </c>
      <c r="D95" s="74">
        <f t="shared" ref="D95:E95" si="9">SUM(D91:D94)</f>
        <v>0</v>
      </c>
      <c r="E95" s="74">
        <f t="shared" si="9"/>
        <v>0</v>
      </c>
      <c r="F95" s="91"/>
      <c r="G95" s="1"/>
      <c r="H95" s="1"/>
      <c r="I95" s="1"/>
      <c r="J95" s="1"/>
      <c r="K95" s="1"/>
      <c r="L95" s="1"/>
      <c r="P95" s="1"/>
    </row>
    <row r="96" ht="15.75" customHeight="1">
      <c r="A96" s="1"/>
      <c r="B96" s="10"/>
      <c r="C96" s="6"/>
      <c r="D96" s="2"/>
      <c r="E96" s="1"/>
      <c r="F96" s="1"/>
      <c r="G96" s="1"/>
      <c r="H96" s="1"/>
      <c r="I96" s="1"/>
      <c r="J96" s="1"/>
      <c r="K96" s="1"/>
      <c r="L96" s="1"/>
      <c r="P96" s="1"/>
    </row>
    <row r="97" ht="12.75" customHeight="1">
      <c r="A97" s="1"/>
      <c r="B97" s="10"/>
      <c r="C97" s="1"/>
      <c r="D97" s="2"/>
      <c r="E97" s="1"/>
      <c r="F97" s="1"/>
      <c r="G97" s="1"/>
      <c r="H97" s="1"/>
      <c r="I97" s="1"/>
      <c r="J97" s="1"/>
      <c r="K97" s="1"/>
      <c r="L97" s="1"/>
    </row>
    <row r="98" ht="39.0" customHeight="1">
      <c r="A98" s="1"/>
      <c r="B98" s="92"/>
      <c r="C98" s="70"/>
      <c r="D98" s="2"/>
      <c r="E98" s="1"/>
      <c r="F98" s="1"/>
      <c r="G98" s="1"/>
      <c r="H98" s="1"/>
      <c r="I98" s="1"/>
      <c r="J98" s="1"/>
      <c r="K98" s="1"/>
      <c r="L98" s="1"/>
    </row>
    <row r="99" ht="15.75" customHeight="1">
      <c r="A99" s="1"/>
      <c r="B99" s="10"/>
      <c r="C99" s="79"/>
      <c r="D99" s="2"/>
      <c r="E99" s="93"/>
      <c r="F99" s="93"/>
      <c r="G99" s="93"/>
      <c r="H99" s="93"/>
      <c r="I99" s="93"/>
      <c r="J99" s="93"/>
      <c r="K99" s="93"/>
      <c r="L99" s="93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</row>
    <row r="100" ht="15.75" customHeight="1">
      <c r="A100" s="1"/>
      <c r="B100" s="10"/>
      <c r="C100" s="10"/>
      <c r="D100" s="2"/>
      <c r="E100" s="93"/>
      <c r="F100" s="93"/>
      <c r="G100" s="93"/>
      <c r="H100" s="93"/>
      <c r="I100" s="93"/>
      <c r="J100" s="93"/>
      <c r="K100" s="93"/>
      <c r="L100" s="93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1"/>
      <c r="Z100" s="1"/>
      <c r="AA100" s="1"/>
      <c r="AB100" s="1"/>
      <c r="AC100" s="1"/>
    </row>
    <row r="101" ht="12.75" customHeight="1">
      <c r="A101" s="1"/>
      <c r="B101" s="10"/>
      <c r="C101" s="29"/>
      <c r="D101" s="2"/>
      <c r="E101" s="93"/>
      <c r="F101" s="93"/>
      <c r="G101" s="93"/>
      <c r="H101" s="93"/>
      <c r="I101" s="93"/>
      <c r="J101" s="93"/>
      <c r="K101" s="93"/>
      <c r="L101" s="93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</row>
    <row r="102" ht="12.75" customHeight="1">
      <c r="A102" s="1"/>
      <c r="B102" s="10"/>
      <c r="C102" s="32"/>
      <c r="D102" s="2"/>
      <c r="E102" s="1"/>
      <c r="F102" s="1"/>
      <c r="G102" s="1"/>
      <c r="H102" s="1"/>
      <c r="I102" s="1"/>
      <c r="J102" s="1"/>
      <c r="K102" s="1"/>
      <c r="L102" s="1"/>
    </row>
    <row r="103" ht="12.75" customHeight="1">
      <c r="A103" s="1"/>
      <c r="B103" s="10"/>
      <c r="C103" s="1"/>
      <c r="D103" s="2"/>
      <c r="E103" s="1"/>
      <c r="F103" s="1"/>
      <c r="G103" s="1"/>
      <c r="H103" s="1"/>
      <c r="I103" s="1"/>
      <c r="J103" s="1"/>
      <c r="K103" s="1"/>
      <c r="L103" s="1"/>
    </row>
    <row r="104" ht="12.75" customHeight="1">
      <c r="A104" s="1"/>
      <c r="B104" s="10"/>
      <c r="C104" s="1"/>
      <c r="D104" s="2"/>
      <c r="E104" s="1"/>
      <c r="F104" s="1"/>
      <c r="G104" s="1"/>
      <c r="H104" s="1"/>
      <c r="I104" s="1"/>
      <c r="J104" s="1"/>
      <c r="K104" s="1"/>
      <c r="L104" s="1"/>
    </row>
    <row r="105" ht="12.75" customHeight="1">
      <c r="A105" s="1"/>
      <c r="B105" s="10"/>
      <c r="C105" s="1"/>
      <c r="D105" s="2"/>
      <c r="E105" s="1"/>
      <c r="F105" s="1"/>
      <c r="G105" s="1"/>
      <c r="H105" s="1"/>
      <c r="I105" s="1"/>
      <c r="J105" s="1"/>
      <c r="K105" s="1"/>
      <c r="L105" s="1"/>
    </row>
    <row r="106" ht="12.75" customHeight="1">
      <c r="A106" s="1"/>
      <c r="B106" s="10"/>
      <c r="C106" s="1"/>
      <c r="D106" s="2"/>
      <c r="E106" s="1"/>
      <c r="F106" s="1"/>
      <c r="G106" s="1"/>
      <c r="H106" s="1"/>
      <c r="I106" s="1"/>
      <c r="J106" s="1"/>
      <c r="K106" s="1"/>
      <c r="L106" s="1"/>
    </row>
    <row r="107" ht="12.75" customHeight="1">
      <c r="A107" s="1"/>
      <c r="B107" s="10"/>
      <c r="C107" s="1"/>
      <c r="D107" s="2"/>
      <c r="E107" s="1"/>
      <c r="F107" s="1"/>
      <c r="G107" s="1"/>
      <c r="H107" s="1"/>
      <c r="I107" s="1"/>
      <c r="J107" s="1"/>
      <c r="K107" s="1"/>
      <c r="L107" s="1"/>
    </row>
    <row r="108" ht="12.75" customHeight="1">
      <c r="A108" s="1"/>
      <c r="B108" s="10"/>
      <c r="C108" s="1"/>
      <c r="D108" s="2"/>
      <c r="E108" s="1"/>
      <c r="F108" s="1"/>
      <c r="G108" s="1"/>
      <c r="H108" s="1"/>
      <c r="I108" s="1"/>
      <c r="J108" s="1"/>
      <c r="K108" s="1"/>
      <c r="L108" s="1"/>
    </row>
    <row r="109" ht="12.75" customHeight="1">
      <c r="A109" s="1"/>
      <c r="B109" s="10"/>
      <c r="C109" s="1"/>
      <c r="D109" s="2"/>
      <c r="E109" s="1"/>
      <c r="F109" s="1"/>
      <c r="G109" s="1"/>
      <c r="H109" s="1"/>
      <c r="I109" s="1"/>
      <c r="J109" s="1"/>
      <c r="K109" s="1"/>
      <c r="L109" s="1"/>
    </row>
    <row r="110" ht="12.75" customHeight="1">
      <c r="A110" s="1"/>
      <c r="B110" s="10"/>
      <c r="C110" s="1"/>
      <c r="D110" s="2"/>
      <c r="E110" s="1"/>
      <c r="F110" s="1"/>
      <c r="G110" s="1"/>
      <c r="H110" s="1"/>
      <c r="I110" s="1"/>
      <c r="J110" s="1"/>
      <c r="K110" s="1"/>
      <c r="L110" s="1"/>
    </row>
    <row r="111" ht="12.75" customHeight="1">
      <c r="A111" s="1"/>
      <c r="B111" s="10"/>
      <c r="C111" s="1"/>
      <c r="D111" s="2"/>
      <c r="E111" s="1"/>
      <c r="F111" s="1"/>
      <c r="G111" s="1"/>
      <c r="H111" s="1"/>
      <c r="I111" s="1"/>
      <c r="J111" s="1"/>
      <c r="K111" s="1"/>
      <c r="L111" s="1"/>
    </row>
    <row r="112" ht="12.75" customHeight="1">
      <c r="A112" s="1"/>
      <c r="B112" s="10"/>
      <c r="C112" s="1"/>
      <c r="D112" s="2"/>
      <c r="E112" s="1"/>
      <c r="F112" s="1"/>
      <c r="G112" s="1"/>
      <c r="H112" s="1"/>
      <c r="I112" s="1"/>
      <c r="J112" s="1"/>
      <c r="K112" s="1"/>
      <c r="L112" s="1"/>
    </row>
    <row r="113" ht="12.75" customHeight="1">
      <c r="A113" s="1"/>
      <c r="B113" s="10"/>
      <c r="C113" s="1"/>
      <c r="D113" s="2"/>
      <c r="E113" s="1"/>
      <c r="F113" s="1"/>
      <c r="G113" s="1"/>
      <c r="H113" s="1"/>
      <c r="I113" s="1"/>
      <c r="J113" s="1"/>
      <c r="K113" s="1"/>
      <c r="L113" s="1"/>
    </row>
    <row r="114" ht="12.75" customHeight="1">
      <c r="A114" s="1"/>
      <c r="B114" s="10"/>
      <c r="C114" s="1"/>
      <c r="D114" s="2"/>
      <c r="E114" s="1"/>
      <c r="F114" s="1"/>
      <c r="G114" s="1"/>
      <c r="H114" s="1"/>
      <c r="I114" s="1"/>
      <c r="J114" s="1"/>
      <c r="K114" s="1"/>
      <c r="L114" s="1"/>
    </row>
    <row r="115" ht="12.75" customHeight="1">
      <c r="A115" s="1"/>
      <c r="B115" s="10"/>
      <c r="C115" s="1"/>
      <c r="D115" s="2"/>
      <c r="E115" s="1"/>
      <c r="F115" s="1"/>
      <c r="G115" s="1"/>
      <c r="H115" s="1"/>
      <c r="I115" s="1"/>
      <c r="J115" s="1"/>
      <c r="K115" s="1"/>
      <c r="L115" s="1"/>
    </row>
    <row r="116" ht="12.75" customHeight="1">
      <c r="A116" s="1"/>
      <c r="B116" s="10"/>
      <c r="C116" s="1"/>
      <c r="D116" s="2"/>
      <c r="E116" s="1"/>
      <c r="F116" s="1"/>
      <c r="G116" s="1"/>
      <c r="H116" s="1"/>
      <c r="I116" s="1"/>
      <c r="J116" s="1"/>
      <c r="K116" s="1"/>
      <c r="L116" s="1"/>
    </row>
    <row r="117" ht="12.75" customHeight="1">
      <c r="A117" s="1"/>
      <c r="B117" s="10"/>
      <c r="C117" s="1"/>
      <c r="D117" s="2"/>
      <c r="E117" s="1"/>
      <c r="F117" s="1"/>
      <c r="G117" s="1"/>
      <c r="H117" s="1"/>
      <c r="I117" s="1"/>
      <c r="J117" s="1"/>
      <c r="K117" s="1"/>
      <c r="L117" s="1"/>
    </row>
    <row r="118" ht="12.75" customHeight="1">
      <c r="A118" s="1"/>
      <c r="B118" s="10"/>
      <c r="C118" s="1"/>
      <c r="D118" s="2"/>
      <c r="E118" s="1"/>
      <c r="F118" s="1"/>
      <c r="G118" s="1"/>
      <c r="H118" s="1"/>
      <c r="I118" s="1"/>
      <c r="J118" s="1"/>
      <c r="K118" s="1"/>
      <c r="L118" s="1"/>
    </row>
    <row r="119" ht="12.75" customHeight="1">
      <c r="A119" s="1"/>
      <c r="B119" s="10"/>
      <c r="C119" s="1"/>
      <c r="D119" s="2"/>
      <c r="E119" s="1"/>
      <c r="F119" s="1"/>
      <c r="G119" s="1"/>
      <c r="H119" s="1"/>
      <c r="I119" s="1"/>
      <c r="J119" s="1"/>
      <c r="K119" s="1"/>
      <c r="L119" s="1"/>
    </row>
    <row r="120" ht="12.75" customHeight="1">
      <c r="A120" s="1"/>
      <c r="B120" s="10"/>
      <c r="C120" s="1"/>
      <c r="D120" s="2"/>
      <c r="E120" s="1"/>
      <c r="F120" s="1"/>
      <c r="G120" s="1"/>
      <c r="H120" s="1"/>
      <c r="I120" s="1"/>
      <c r="J120" s="1"/>
      <c r="K120" s="1"/>
      <c r="L120" s="1"/>
    </row>
    <row r="121" ht="12.75" customHeight="1">
      <c r="A121" s="1"/>
      <c r="B121" s="10"/>
      <c r="C121" s="1"/>
      <c r="D121" s="2"/>
      <c r="E121" s="1"/>
      <c r="F121" s="1"/>
      <c r="G121" s="1"/>
      <c r="H121" s="1"/>
      <c r="I121" s="1"/>
      <c r="J121" s="1"/>
      <c r="K121" s="1"/>
      <c r="L121" s="1"/>
    </row>
    <row r="122" ht="12.75" customHeight="1">
      <c r="A122" s="1"/>
      <c r="B122" s="10"/>
      <c r="C122" s="1"/>
      <c r="D122" s="2"/>
      <c r="E122" s="1"/>
      <c r="F122" s="1"/>
      <c r="G122" s="1"/>
      <c r="H122" s="1"/>
      <c r="I122" s="1"/>
      <c r="J122" s="1"/>
      <c r="K122" s="1"/>
      <c r="L122" s="1"/>
    </row>
    <row r="123" ht="12.75" customHeight="1">
      <c r="A123" s="1"/>
      <c r="B123" s="10"/>
      <c r="C123" s="1"/>
      <c r="D123" s="2"/>
      <c r="E123" s="1"/>
      <c r="F123" s="1"/>
      <c r="G123" s="1"/>
      <c r="H123" s="1"/>
      <c r="I123" s="1"/>
      <c r="J123" s="1"/>
      <c r="K123" s="1"/>
      <c r="L123" s="1"/>
    </row>
    <row r="124" ht="12.75" customHeight="1">
      <c r="A124" s="1"/>
      <c r="B124" s="10"/>
      <c r="C124" s="1"/>
      <c r="D124" s="2"/>
      <c r="E124" s="1"/>
      <c r="F124" s="1"/>
      <c r="G124" s="1"/>
      <c r="H124" s="1"/>
      <c r="I124" s="1"/>
      <c r="J124" s="1"/>
      <c r="K124" s="1"/>
      <c r="L124" s="1"/>
    </row>
    <row r="125" ht="12.75" customHeight="1">
      <c r="A125" s="1"/>
      <c r="B125" s="10"/>
      <c r="C125" s="1"/>
      <c r="D125" s="2"/>
      <c r="E125" s="1"/>
      <c r="F125" s="1"/>
      <c r="G125" s="1"/>
      <c r="H125" s="1"/>
      <c r="I125" s="1"/>
      <c r="J125" s="1"/>
      <c r="K125" s="1"/>
      <c r="L125" s="1"/>
    </row>
    <row r="126" ht="12.75" customHeight="1">
      <c r="A126" s="1"/>
      <c r="B126" s="10"/>
      <c r="C126" s="1"/>
      <c r="D126" s="2"/>
      <c r="E126" s="1"/>
      <c r="F126" s="1"/>
      <c r="G126" s="1"/>
      <c r="H126" s="1"/>
      <c r="I126" s="1"/>
      <c r="J126" s="1"/>
      <c r="K126" s="1"/>
      <c r="L126" s="1"/>
    </row>
    <row r="127" ht="12.75" customHeight="1">
      <c r="A127" s="1"/>
      <c r="B127" s="10"/>
      <c r="C127" s="1"/>
      <c r="D127" s="2"/>
      <c r="E127" s="1"/>
      <c r="F127" s="1"/>
      <c r="G127" s="1"/>
      <c r="H127" s="1"/>
      <c r="I127" s="1"/>
      <c r="J127" s="1"/>
      <c r="K127" s="1"/>
      <c r="L127" s="1"/>
    </row>
    <row r="128" ht="12.75" customHeight="1">
      <c r="A128" s="1"/>
      <c r="B128" s="10"/>
      <c r="C128" s="1"/>
      <c r="D128" s="2"/>
      <c r="E128" s="1"/>
      <c r="F128" s="1"/>
      <c r="G128" s="1"/>
      <c r="H128" s="1"/>
      <c r="I128" s="1"/>
      <c r="J128" s="1"/>
      <c r="K128" s="1"/>
      <c r="L128" s="1"/>
    </row>
    <row r="129" ht="12.75" customHeight="1">
      <c r="A129" s="1"/>
      <c r="B129" s="10"/>
      <c r="C129" s="1"/>
      <c r="D129" s="2"/>
      <c r="E129" s="1"/>
      <c r="F129" s="1"/>
      <c r="G129" s="1"/>
      <c r="H129" s="1"/>
      <c r="I129" s="1"/>
      <c r="J129" s="1"/>
      <c r="K129" s="1"/>
      <c r="L129" s="1"/>
    </row>
    <row r="130" ht="12.75" customHeight="1">
      <c r="A130" s="1"/>
      <c r="B130" s="10"/>
      <c r="C130" s="1"/>
      <c r="D130" s="2"/>
      <c r="E130" s="1"/>
      <c r="F130" s="1"/>
      <c r="G130" s="1"/>
      <c r="H130" s="1"/>
      <c r="I130" s="1"/>
      <c r="J130" s="1"/>
      <c r="K130" s="1"/>
      <c r="L130" s="1"/>
    </row>
    <row r="131" ht="12.75" customHeight="1">
      <c r="A131" s="1"/>
      <c r="B131" s="10"/>
      <c r="C131" s="1"/>
      <c r="D131" s="2"/>
      <c r="E131" s="1"/>
      <c r="F131" s="1"/>
      <c r="G131" s="1"/>
      <c r="H131" s="1"/>
      <c r="I131" s="1"/>
      <c r="J131" s="1"/>
      <c r="K131" s="1"/>
      <c r="L131" s="1"/>
    </row>
    <row r="132" ht="12.75" customHeight="1">
      <c r="A132" s="1"/>
      <c r="B132" s="10"/>
      <c r="C132" s="1"/>
      <c r="D132" s="2"/>
      <c r="E132" s="1"/>
      <c r="F132" s="1"/>
      <c r="G132" s="1"/>
      <c r="H132" s="1"/>
      <c r="I132" s="1"/>
      <c r="J132" s="1"/>
      <c r="K132" s="1"/>
      <c r="L132" s="1"/>
    </row>
    <row r="133" ht="12.75" customHeight="1">
      <c r="A133" s="1"/>
      <c r="B133" s="10"/>
      <c r="C133" s="1"/>
      <c r="D133" s="2"/>
      <c r="E133" s="1"/>
      <c r="F133" s="1"/>
      <c r="G133" s="1"/>
      <c r="H133" s="1"/>
      <c r="I133" s="1"/>
      <c r="J133" s="1"/>
      <c r="K133" s="1"/>
      <c r="L133" s="1"/>
    </row>
    <row r="134" ht="12.75" customHeight="1">
      <c r="A134" s="1"/>
      <c r="B134" s="10"/>
      <c r="C134" s="1"/>
      <c r="D134" s="2"/>
      <c r="E134" s="1"/>
      <c r="F134" s="1"/>
      <c r="G134" s="1"/>
      <c r="H134" s="1"/>
      <c r="I134" s="1"/>
      <c r="J134" s="1"/>
      <c r="K134" s="1"/>
      <c r="L134" s="1"/>
    </row>
    <row r="135" ht="12.75" customHeight="1">
      <c r="A135" s="1"/>
      <c r="B135" s="10"/>
      <c r="C135" s="1"/>
      <c r="D135" s="2"/>
      <c r="E135" s="1"/>
      <c r="F135" s="1"/>
      <c r="G135" s="1"/>
      <c r="H135" s="1"/>
      <c r="I135" s="1"/>
      <c r="J135" s="1"/>
      <c r="K135" s="1"/>
      <c r="L135" s="1"/>
    </row>
    <row r="136" ht="12.75" customHeight="1">
      <c r="A136" s="1"/>
      <c r="B136" s="10"/>
      <c r="C136" s="1"/>
      <c r="D136" s="2"/>
      <c r="E136" s="1"/>
      <c r="F136" s="1"/>
      <c r="G136" s="1"/>
      <c r="H136" s="1"/>
      <c r="I136" s="1"/>
      <c r="J136" s="1"/>
      <c r="K136" s="1"/>
      <c r="L136" s="1"/>
    </row>
    <row r="137" ht="12.75" customHeight="1">
      <c r="A137" s="1"/>
      <c r="B137" s="10"/>
      <c r="C137" s="1"/>
      <c r="D137" s="2"/>
      <c r="E137" s="1"/>
      <c r="F137" s="1"/>
      <c r="G137" s="1"/>
      <c r="H137" s="1"/>
      <c r="I137" s="1"/>
      <c r="J137" s="1"/>
      <c r="K137" s="1"/>
      <c r="L137" s="1"/>
    </row>
    <row r="138" ht="12.75" customHeight="1">
      <c r="A138" s="1"/>
      <c r="B138" s="10"/>
      <c r="C138" s="1"/>
      <c r="D138" s="2"/>
      <c r="E138" s="1"/>
      <c r="F138" s="1"/>
      <c r="G138" s="1"/>
      <c r="H138" s="1"/>
      <c r="I138" s="1"/>
      <c r="J138" s="1"/>
      <c r="K138" s="1"/>
      <c r="L138" s="1"/>
    </row>
    <row r="139" ht="12.75" customHeight="1">
      <c r="A139" s="1"/>
      <c r="B139" s="10"/>
      <c r="C139" s="1"/>
      <c r="D139" s="2"/>
      <c r="E139" s="1"/>
      <c r="F139" s="1"/>
      <c r="G139" s="1"/>
      <c r="H139" s="1"/>
      <c r="I139" s="1"/>
      <c r="J139" s="1"/>
      <c r="K139" s="1"/>
      <c r="L139" s="1"/>
    </row>
    <row r="140" ht="12.75" customHeight="1">
      <c r="A140" s="1"/>
      <c r="B140" s="10"/>
      <c r="C140" s="1"/>
      <c r="D140" s="2"/>
      <c r="E140" s="1"/>
      <c r="F140" s="1"/>
      <c r="G140" s="1"/>
      <c r="H140" s="1"/>
      <c r="I140" s="1"/>
      <c r="J140" s="1"/>
      <c r="K140" s="1"/>
      <c r="L140" s="1"/>
    </row>
    <row r="141" ht="12.75" customHeight="1">
      <c r="A141" s="1"/>
      <c r="B141" s="10"/>
      <c r="C141" s="1"/>
      <c r="D141" s="2"/>
      <c r="E141" s="1"/>
      <c r="F141" s="1"/>
      <c r="G141" s="1"/>
      <c r="H141" s="1"/>
      <c r="I141" s="1"/>
      <c r="J141" s="1"/>
      <c r="K141" s="1"/>
      <c r="L141" s="1"/>
    </row>
    <row r="142" ht="12.75" customHeight="1">
      <c r="A142" s="1"/>
      <c r="B142" s="10"/>
      <c r="C142" s="1"/>
      <c r="D142" s="2"/>
      <c r="E142" s="1"/>
      <c r="F142" s="1"/>
      <c r="G142" s="1"/>
      <c r="H142" s="1"/>
      <c r="I142" s="1"/>
      <c r="J142" s="1"/>
      <c r="K142" s="1"/>
      <c r="L142" s="1"/>
    </row>
    <row r="143" ht="12.75" customHeight="1">
      <c r="A143" s="1"/>
      <c r="B143" s="10"/>
      <c r="C143" s="1"/>
      <c r="D143" s="2"/>
      <c r="E143" s="1"/>
      <c r="F143" s="1"/>
      <c r="G143" s="1"/>
      <c r="H143" s="1"/>
      <c r="I143" s="1"/>
      <c r="J143" s="1"/>
      <c r="K143" s="1"/>
      <c r="L143" s="1"/>
    </row>
    <row r="144" ht="12.75" customHeight="1">
      <c r="A144" s="1"/>
      <c r="B144" s="10"/>
      <c r="C144" s="1"/>
      <c r="D144" s="2"/>
      <c r="E144" s="1"/>
      <c r="F144" s="1"/>
      <c r="G144" s="1"/>
      <c r="H144" s="1"/>
      <c r="I144" s="1"/>
      <c r="J144" s="1"/>
      <c r="K144" s="1"/>
      <c r="L144" s="1"/>
    </row>
    <row r="145" ht="12.75" customHeight="1">
      <c r="A145" s="1"/>
      <c r="B145" s="10"/>
      <c r="C145" s="1"/>
      <c r="D145" s="2"/>
      <c r="E145" s="1"/>
      <c r="F145" s="1"/>
      <c r="G145" s="1"/>
      <c r="H145" s="1"/>
      <c r="I145" s="1"/>
      <c r="J145" s="1"/>
      <c r="K145" s="1"/>
      <c r="L145" s="1"/>
    </row>
    <row r="146" ht="12.75" customHeight="1">
      <c r="A146" s="1"/>
      <c r="B146" s="10"/>
      <c r="C146" s="1"/>
      <c r="D146" s="2"/>
      <c r="E146" s="1"/>
      <c r="F146" s="1"/>
      <c r="G146" s="1"/>
      <c r="H146" s="1"/>
      <c r="I146" s="1"/>
      <c r="J146" s="1"/>
      <c r="K146" s="1"/>
      <c r="L146" s="1"/>
    </row>
    <row r="147" ht="12.75" customHeight="1">
      <c r="A147" s="1"/>
      <c r="B147" s="10"/>
      <c r="C147" s="1"/>
      <c r="D147" s="2"/>
      <c r="E147" s="1"/>
      <c r="F147" s="1"/>
      <c r="G147" s="1"/>
      <c r="H147" s="1"/>
      <c r="I147" s="1"/>
      <c r="J147" s="1"/>
      <c r="K147" s="1"/>
      <c r="L147" s="1"/>
    </row>
    <row r="148" ht="12.75" customHeight="1">
      <c r="A148" s="1"/>
      <c r="B148" s="10"/>
      <c r="C148" s="1"/>
      <c r="D148" s="2"/>
      <c r="E148" s="1"/>
      <c r="F148" s="1"/>
      <c r="G148" s="1"/>
      <c r="H148" s="1"/>
      <c r="I148" s="1"/>
      <c r="J148" s="1"/>
      <c r="K148" s="1"/>
      <c r="L148" s="1"/>
    </row>
    <row r="149" ht="12.75" customHeight="1">
      <c r="A149" s="1"/>
      <c r="B149" s="10"/>
      <c r="C149" s="1"/>
      <c r="D149" s="2"/>
      <c r="E149" s="1"/>
      <c r="F149" s="1"/>
      <c r="G149" s="1"/>
      <c r="H149" s="1"/>
      <c r="I149" s="1"/>
      <c r="J149" s="1"/>
      <c r="K149" s="1"/>
      <c r="L149" s="1"/>
    </row>
    <row r="150" ht="12.75" customHeight="1">
      <c r="A150" s="1"/>
      <c r="B150" s="10"/>
      <c r="C150" s="1"/>
      <c r="D150" s="2"/>
      <c r="E150" s="1"/>
      <c r="F150" s="1"/>
      <c r="G150" s="1"/>
      <c r="H150" s="1"/>
      <c r="I150" s="1"/>
      <c r="J150" s="1"/>
      <c r="K150" s="1"/>
      <c r="L150" s="1"/>
    </row>
    <row r="151" ht="12.75" customHeight="1">
      <c r="A151" s="1"/>
      <c r="B151" s="10"/>
      <c r="C151" s="1"/>
      <c r="D151" s="2"/>
      <c r="E151" s="1"/>
      <c r="F151" s="1"/>
      <c r="G151" s="1"/>
      <c r="H151" s="1"/>
      <c r="I151" s="1"/>
      <c r="J151" s="1"/>
      <c r="K151" s="1"/>
      <c r="L151" s="1"/>
    </row>
    <row r="152" ht="12.75" customHeight="1">
      <c r="A152" s="1"/>
      <c r="B152" s="10"/>
      <c r="C152" s="1"/>
      <c r="D152" s="2"/>
      <c r="E152" s="1"/>
      <c r="F152" s="1"/>
      <c r="G152" s="1"/>
      <c r="H152" s="1"/>
      <c r="I152" s="1"/>
      <c r="J152" s="1"/>
      <c r="K152" s="1"/>
      <c r="L152" s="1"/>
    </row>
    <row r="153" ht="12.75" customHeight="1">
      <c r="A153" s="1"/>
      <c r="B153" s="10"/>
      <c r="C153" s="1"/>
      <c r="D153" s="2"/>
      <c r="E153" s="1"/>
      <c r="F153" s="1"/>
      <c r="G153" s="1"/>
      <c r="H153" s="1"/>
      <c r="I153" s="1"/>
      <c r="J153" s="1"/>
      <c r="K153" s="1"/>
      <c r="L153" s="1"/>
    </row>
    <row r="154" ht="12.75" customHeight="1">
      <c r="A154" s="1"/>
      <c r="B154" s="10"/>
      <c r="C154" s="1"/>
      <c r="D154" s="2"/>
      <c r="E154" s="1"/>
      <c r="F154" s="1"/>
      <c r="G154" s="1"/>
      <c r="H154" s="1"/>
      <c r="I154" s="1"/>
      <c r="J154" s="1"/>
      <c r="K154" s="1"/>
      <c r="L154" s="1"/>
    </row>
    <row r="155" ht="12.75" customHeight="1">
      <c r="A155" s="1"/>
      <c r="B155" s="10"/>
      <c r="C155" s="1"/>
      <c r="D155" s="2"/>
      <c r="E155" s="1"/>
      <c r="F155" s="1"/>
      <c r="G155" s="1"/>
      <c r="H155" s="1"/>
      <c r="I155" s="1"/>
      <c r="J155" s="1"/>
      <c r="K155" s="1"/>
      <c r="L155" s="1"/>
    </row>
    <row r="156" ht="12.75" customHeight="1">
      <c r="A156" s="1"/>
      <c r="B156" s="10"/>
      <c r="C156" s="1"/>
      <c r="D156" s="2"/>
      <c r="E156" s="1"/>
      <c r="F156" s="1"/>
      <c r="G156" s="1"/>
      <c r="H156" s="1"/>
      <c r="I156" s="1"/>
      <c r="J156" s="1"/>
      <c r="K156" s="1"/>
      <c r="L156" s="1"/>
    </row>
    <row r="157" ht="12.75" customHeight="1">
      <c r="A157" s="1"/>
      <c r="B157" s="10"/>
      <c r="C157" s="1"/>
      <c r="D157" s="2"/>
      <c r="E157" s="1"/>
      <c r="F157" s="1"/>
      <c r="G157" s="1"/>
      <c r="H157" s="1"/>
      <c r="I157" s="1"/>
      <c r="J157" s="1"/>
      <c r="K157" s="1"/>
      <c r="L157" s="1"/>
    </row>
    <row r="158" ht="12.75" customHeight="1">
      <c r="A158" s="1"/>
      <c r="B158" s="10"/>
      <c r="C158" s="1"/>
      <c r="D158" s="2"/>
      <c r="E158" s="1"/>
      <c r="F158" s="1"/>
      <c r="G158" s="1"/>
      <c r="H158" s="1"/>
      <c r="I158" s="1"/>
      <c r="J158" s="1"/>
      <c r="K158" s="1"/>
      <c r="L158" s="1"/>
    </row>
    <row r="159" ht="12.75" customHeight="1">
      <c r="A159" s="1"/>
      <c r="B159" s="10"/>
      <c r="C159" s="1"/>
      <c r="D159" s="2"/>
      <c r="E159" s="1"/>
      <c r="F159" s="1"/>
      <c r="G159" s="1"/>
      <c r="H159" s="1"/>
      <c r="I159" s="1"/>
      <c r="J159" s="1"/>
      <c r="K159" s="1"/>
      <c r="L159" s="1"/>
    </row>
    <row r="160" ht="12.75" customHeight="1">
      <c r="A160" s="1"/>
      <c r="B160" s="10"/>
      <c r="C160" s="1"/>
      <c r="D160" s="2"/>
      <c r="E160" s="1"/>
      <c r="F160" s="1"/>
      <c r="G160" s="1"/>
      <c r="H160" s="1"/>
      <c r="I160" s="1"/>
      <c r="J160" s="1"/>
      <c r="K160" s="1"/>
      <c r="L160" s="1"/>
    </row>
    <row r="161" ht="12.75" customHeight="1">
      <c r="A161" s="1"/>
      <c r="B161" s="10"/>
      <c r="C161" s="1"/>
      <c r="D161" s="2"/>
      <c r="E161" s="1"/>
      <c r="F161" s="1"/>
      <c r="G161" s="1"/>
      <c r="H161" s="1"/>
      <c r="I161" s="1"/>
      <c r="J161" s="1"/>
      <c r="K161" s="1"/>
      <c r="L161" s="1"/>
    </row>
    <row r="162" ht="12.75" customHeight="1">
      <c r="A162" s="1"/>
      <c r="B162" s="10"/>
      <c r="C162" s="1"/>
      <c r="D162" s="2"/>
      <c r="E162" s="1"/>
      <c r="F162" s="1"/>
      <c r="G162" s="1"/>
      <c r="H162" s="1"/>
      <c r="I162" s="1"/>
      <c r="J162" s="1"/>
      <c r="K162" s="1"/>
      <c r="L162" s="1"/>
    </row>
    <row r="163" ht="12.75" customHeight="1">
      <c r="A163" s="1"/>
      <c r="B163" s="10"/>
      <c r="C163" s="1"/>
      <c r="D163" s="2"/>
      <c r="E163" s="1"/>
      <c r="F163" s="1"/>
      <c r="G163" s="1"/>
      <c r="H163" s="1"/>
      <c r="I163" s="1"/>
      <c r="J163" s="1"/>
      <c r="K163" s="1"/>
      <c r="L163" s="1"/>
    </row>
    <row r="164" ht="12.75" customHeight="1">
      <c r="A164" s="1"/>
      <c r="B164" s="10"/>
      <c r="C164" s="1"/>
      <c r="D164" s="2"/>
      <c r="E164" s="1"/>
      <c r="F164" s="1"/>
      <c r="G164" s="1"/>
      <c r="H164" s="1"/>
      <c r="I164" s="1"/>
      <c r="J164" s="1"/>
      <c r="K164" s="1"/>
      <c r="L164" s="1"/>
    </row>
    <row r="165" ht="12.75" customHeight="1">
      <c r="A165" s="1"/>
      <c r="B165" s="10"/>
      <c r="C165" s="1"/>
      <c r="D165" s="2"/>
      <c r="E165" s="1"/>
      <c r="F165" s="1"/>
      <c r="G165" s="1"/>
      <c r="H165" s="1"/>
      <c r="I165" s="1"/>
      <c r="J165" s="1"/>
      <c r="K165" s="1"/>
      <c r="L165" s="1"/>
    </row>
    <row r="166" ht="12.75" customHeight="1">
      <c r="A166" s="1"/>
      <c r="B166" s="10"/>
      <c r="C166" s="1"/>
      <c r="D166" s="2"/>
      <c r="E166" s="1"/>
      <c r="F166" s="1"/>
      <c r="G166" s="1"/>
      <c r="H166" s="1"/>
      <c r="I166" s="1"/>
      <c r="J166" s="1"/>
      <c r="K166" s="1"/>
      <c r="L166" s="1"/>
    </row>
    <row r="167" ht="12.75" customHeight="1">
      <c r="A167" s="1"/>
      <c r="B167" s="10"/>
      <c r="C167" s="1"/>
      <c r="D167" s="2"/>
      <c r="E167" s="1"/>
      <c r="F167" s="1"/>
      <c r="G167" s="1"/>
      <c r="H167" s="1"/>
      <c r="I167" s="1"/>
      <c r="J167" s="1"/>
      <c r="K167" s="1"/>
      <c r="L167" s="1"/>
    </row>
    <row r="168" ht="12.75" customHeight="1">
      <c r="A168" s="1"/>
      <c r="B168" s="10"/>
      <c r="C168" s="1"/>
      <c r="D168" s="2"/>
      <c r="E168" s="1"/>
      <c r="F168" s="1"/>
      <c r="G168" s="1"/>
      <c r="H168" s="1"/>
      <c r="I168" s="1"/>
      <c r="J168" s="1"/>
      <c r="K168" s="1"/>
      <c r="L168" s="1"/>
    </row>
    <row r="169" ht="12.75" customHeight="1">
      <c r="A169" s="1"/>
      <c r="B169" s="10"/>
      <c r="C169" s="1"/>
      <c r="D169" s="2"/>
      <c r="E169" s="1"/>
      <c r="F169" s="1"/>
      <c r="G169" s="1"/>
      <c r="H169" s="1"/>
      <c r="I169" s="1"/>
      <c r="J169" s="1"/>
      <c r="K169" s="1"/>
      <c r="L169" s="1"/>
    </row>
    <row r="170" ht="12.75" customHeight="1">
      <c r="A170" s="1"/>
      <c r="B170" s="10"/>
      <c r="C170" s="1"/>
      <c r="D170" s="2"/>
      <c r="E170" s="1"/>
      <c r="F170" s="1"/>
      <c r="G170" s="1"/>
      <c r="H170" s="1"/>
      <c r="I170" s="1"/>
      <c r="J170" s="1"/>
      <c r="K170" s="1"/>
      <c r="L170" s="1"/>
    </row>
    <row r="171" ht="12.75" customHeight="1">
      <c r="A171" s="1"/>
      <c r="B171" s="10"/>
      <c r="C171" s="1"/>
      <c r="D171" s="2"/>
      <c r="E171" s="1"/>
      <c r="F171" s="1"/>
      <c r="G171" s="1"/>
      <c r="H171" s="1"/>
      <c r="I171" s="1"/>
      <c r="J171" s="1"/>
      <c r="K171" s="1"/>
      <c r="L171" s="1"/>
    </row>
    <row r="172" ht="12.75" customHeight="1">
      <c r="A172" s="1"/>
      <c r="B172" s="10"/>
      <c r="C172" s="1"/>
      <c r="D172" s="2"/>
      <c r="E172" s="1"/>
      <c r="F172" s="1"/>
      <c r="G172" s="1"/>
      <c r="H172" s="1"/>
      <c r="I172" s="1"/>
      <c r="J172" s="1"/>
      <c r="K172" s="1"/>
      <c r="L172" s="1"/>
    </row>
    <row r="173" ht="12.75" customHeight="1">
      <c r="A173" s="1"/>
      <c r="B173" s="10"/>
      <c r="C173" s="1"/>
      <c r="D173" s="2"/>
      <c r="E173" s="1"/>
      <c r="F173" s="1"/>
      <c r="G173" s="1"/>
      <c r="H173" s="1"/>
      <c r="I173" s="1"/>
      <c r="J173" s="1"/>
      <c r="K173" s="1"/>
      <c r="L173" s="1"/>
    </row>
    <row r="174" ht="12.75" customHeight="1">
      <c r="A174" s="1"/>
      <c r="B174" s="10"/>
      <c r="C174" s="1"/>
      <c r="D174" s="2"/>
      <c r="E174" s="1"/>
      <c r="F174" s="1"/>
      <c r="G174" s="1"/>
      <c r="H174" s="1"/>
      <c r="I174" s="1"/>
      <c r="J174" s="1"/>
      <c r="K174" s="1"/>
      <c r="L174" s="1"/>
    </row>
    <row r="175" ht="12.75" customHeight="1">
      <c r="A175" s="1"/>
      <c r="B175" s="10"/>
      <c r="C175" s="1"/>
      <c r="D175" s="2"/>
      <c r="E175" s="1"/>
      <c r="F175" s="1"/>
      <c r="G175" s="1"/>
      <c r="H175" s="1"/>
      <c r="I175" s="1"/>
      <c r="J175" s="1"/>
      <c r="K175" s="1"/>
      <c r="L175" s="1"/>
    </row>
    <row r="176" ht="12.75" customHeight="1">
      <c r="A176" s="1"/>
      <c r="B176" s="10"/>
      <c r="C176" s="1"/>
      <c r="D176" s="2"/>
      <c r="E176" s="1"/>
      <c r="F176" s="1"/>
      <c r="G176" s="1"/>
      <c r="H176" s="1"/>
      <c r="I176" s="1"/>
      <c r="J176" s="1"/>
      <c r="K176" s="1"/>
      <c r="L176" s="1"/>
    </row>
    <row r="177" ht="12.75" customHeight="1">
      <c r="A177" s="1"/>
      <c r="B177" s="10"/>
      <c r="C177" s="1"/>
      <c r="D177" s="2"/>
      <c r="E177" s="1"/>
      <c r="F177" s="1"/>
      <c r="G177" s="1"/>
      <c r="H177" s="1"/>
      <c r="I177" s="1"/>
      <c r="J177" s="1"/>
      <c r="K177" s="1"/>
      <c r="L177" s="1"/>
    </row>
    <row r="178" ht="12.75" customHeight="1">
      <c r="A178" s="1"/>
      <c r="B178" s="10"/>
      <c r="C178" s="1"/>
      <c r="D178" s="2"/>
      <c r="E178" s="1"/>
      <c r="F178" s="1"/>
      <c r="G178" s="1"/>
      <c r="H178" s="1"/>
      <c r="I178" s="1"/>
      <c r="J178" s="1"/>
      <c r="K178" s="1"/>
      <c r="L178" s="1"/>
    </row>
    <row r="179" ht="12.75" customHeight="1">
      <c r="A179" s="1"/>
      <c r="B179" s="10"/>
      <c r="C179" s="1"/>
      <c r="D179" s="2"/>
      <c r="E179" s="1"/>
      <c r="F179" s="1"/>
      <c r="G179" s="1"/>
      <c r="H179" s="1"/>
      <c r="I179" s="1"/>
      <c r="J179" s="1"/>
      <c r="K179" s="1"/>
      <c r="L179" s="1"/>
    </row>
    <row r="180" ht="12.75" customHeight="1">
      <c r="A180" s="1"/>
      <c r="B180" s="10"/>
      <c r="C180" s="1"/>
      <c r="D180" s="2"/>
      <c r="E180" s="1"/>
      <c r="F180" s="1"/>
      <c r="G180" s="1"/>
      <c r="H180" s="1"/>
      <c r="I180" s="1"/>
      <c r="J180" s="1"/>
      <c r="K180" s="1"/>
      <c r="L180" s="1"/>
    </row>
    <row r="181" ht="12.75" customHeight="1">
      <c r="A181" s="1"/>
      <c r="B181" s="10"/>
      <c r="C181" s="1"/>
      <c r="D181" s="2"/>
      <c r="E181" s="1"/>
      <c r="F181" s="1"/>
      <c r="G181" s="1"/>
      <c r="H181" s="1"/>
      <c r="I181" s="1"/>
      <c r="J181" s="1"/>
      <c r="K181" s="1"/>
      <c r="L181" s="1"/>
    </row>
    <row r="182" ht="12.75" customHeight="1">
      <c r="A182" s="1"/>
      <c r="B182" s="10"/>
      <c r="C182" s="1"/>
      <c r="D182" s="2"/>
      <c r="E182" s="1"/>
      <c r="F182" s="1"/>
      <c r="G182" s="1"/>
      <c r="H182" s="1"/>
      <c r="I182" s="1"/>
      <c r="J182" s="1"/>
      <c r="K182" s="1"/>
      <c r="L182" s="1"/>
    </row>
    <row r="183" ht="12.75" customHeight="1">
      <c r="A183" s="1"/>
      <c r="B183" s="10"/>
      <c r="C183" s="1"/>
      <c r="D183" s="2"/>
      <c r="E183" s="1"/>
      <c r="F183" s="1"/>
      <c r="G183" s="1"/>
      <c r="H183" s="1"/>
      <c r="I183" s="1"/>
      <c r="J183" s="1"/>
      <c r="K183" s="1"/>
      <c r="L183" s="1"/>
    </row>
    <row r="184" ht="12.75" customHeight="1">
      <c r="A184" s="1"/>
      <c r="B184" s="10"/>
      <c r="C184" s="1"/>
      <c r="D184" s="2"/>
      <c r="E184" s="1"/>
      <c r="F184" s="1"/>
      <c r="G184" s="1"/>
      <c r="H184" s="1"/>
      <c r="I184" s="1"/>
      <c r="J184" s="1"/>
      <c r="K184" s="1"/>
      <c r="L184" s="1"/>
    </row>
    <row r="185" ht="12.75" customHeight="1">
      <c r="A185" s="1"/>
      <c r="B185" s="10"/>
      <c r="C185" s="1"/>
      <c r="D185" s="2"/>
      <c r="E185" s="1"/>
      <c r="F185" s="1"/>
      <c r="G185" s="1"/>
      <c r="H185" s="1"/>
      <c r="I185" s="1"/>
      <c r="J185" s="1"/>
      <c r="K185" s="1"/>
      <c r="L185" s="1"/>
    </row>
    <row r="186" ht="12.75" customHeight="1">
      <c r="A186" s="1"/>
      <c r="B186" s="10"/>
      <c r="C186" s="1"/>
      <c r="D186" s="2"/>
      <c r="E186" s="1"/>
      <c r="F186" s="1"/>
      <c r="G186" s="1"/>
      <c r="H186" s="1"/>
      <c r="I186" s="1"/>
      <c r="J186" s="1"/>
      <c r="K186" s="1"/>
      <c r="L186" s="1"/>
    </row>
    <row r="187" ht="12.75" customHeight="1">
      <c r="A187" s="1"/>
      <c r="B187" s="10"/>
      <c r="C187" s="1"/>
      <c r="D187" s="2"/>
      <c r="E187" s="1"/>
      <c r="F187" s="1"/>
      <c r="G187" s="1"/>
      <c r="H187" s="1"/>
      <c r="I187" s="1"/>
      <c r="J187" s="1"/>
      <c r="K187" s="1"/>
      <c r="L187" s="1"/>
    </row>
    <row r="188" ht="12.75" customHeight="1">
      <c r="A188" s="1"/>
      <c r="B188" s="10"/>
      <c r="C188" s="1"/>
      <c r="D188" s="2"/>
      <c r="E188" s="1"/>
      <c r="F188" s="1"/>
      <c r="G188" s="1"/>
      <c r="H188" s="1"/>
      <c r="I188" s="1"/>
      <c r="J188" s="1"/>
      <c r="K188" s="1"/>
      <c r="L188" s="1"/>
    </row>
    <row r="189" ht="12.75" customHeight="1">
      <c r="A189" s="1"/>
      <c r="B189" s="10"/>
      <c r="C189" s="1"/>
      <c r="D189" s="2"/>
      <c r="E189" s="1"/>
      <c r="F189" s="1"/>
      <c r="G189" s="1"/>
      <c r="H189" s="1"/>
      <c r="I189" s="1"/>
      <c r="J189" s="1"/>
      <c r="K189" s="1"/>
      <c r="L189" s="1"/>
    </row>
    <row r="190" ht="12.75" customHeight="1">
      <c r="A190" s="1"/>
      <c r="B190" s="10"/>
      <c r="C190" s="1"/>
      <c r="D190" s="2"/>
      <c r="E190" s="1"/>
      <c r="F190" s="1"/>
      <c r="G190" s="1"/>
      <c r="H190" s="1"/>
      <c r="I190" s="1"/>
      <c r="J190" s="1"/>
      <c r="K190" s="1"/>
      <c r="L190" s="1"/>
    </row>
    <row r="191" ht="12.75" customHeight="1">
      <c r="A191" s="1"/>
      <c r="B191" s="10"/>
      <c r="C191" s="1"/>
      <c r="D191" s="2"/>
      <c r="E191" s="1"/>
      <c r="F191" s="1"/>
      <c r="G191" s="1"/>
      <c r="H191" s="1"/>
      <c r="I191" s="1"/>
      <c r="J191" s="1"/>
      <c r="K191" s="1"/>
      <c r="L191" s="1"/>
    </row>
    <row r="192" ht="12.75" customHeight="1">
      <c r="A192" s="1"/>
      <c r="B192" s="10"/>
      <c r="C192" s="1"/>
      <c r="D192" s="2"/>
      <c r="E192" s="1"/>
      <c r="F192" s="1"/>
      <c r="G192" s="1"/>
      <c r="H192" s="1"/>
      <c r="I192" s="1"/>
      <c r="J192" s="1"/>
      <c r="K192" s="1"/>
      <c r="L192" s="1"/>
    </row>
    <row r="193" ht="12.75" customHeight="1">
      <c r="A193" s="1"/>
      <c r="B193" s="10"/>
      <c r="C193" s="1"/>
      <c r="D193" s="2"/>
      <c r="E193" s="1"/>
      <c r="F193" s="1"/>
      <c r="G193" s="1"/>
      <c r="H193" s="1"/>
      <c r="I193" s="1"/>
      <c r="J193" s="1"/>
      <c r="K193" s="1"/>
      <c r="L193" s="1"/>
    </row>
    <row r="194" ht="12.75" customHeight="1">
      <c r="A194" s="1"/>
      <c r="B194" s="10"/>
      <c r="C194" s="1"/>
      <c r="D194" s="2"/>
      <c r="E194" s="1"/>
      <c r="F194" s="1"/>
      <c r="G194" s="1"/>
      <c r="H194" s="1"/>
      <c r="I194" s="1"/>
      <c r="J194" s="1"/>
      <c r="K194" s="1"/>
      <c r="L194" s="1"/>
    </row>
    <row r="195" ht="12.75" customHeight="1">
      <c r="A195" s="1"/>
      <c r="B195" s="10"/>
      <c r="C195" s="1"/>
      <c r="D195" s="2"/>
      <c r="E195" s="1"/>
      <c r="F195" s="1"/>
      <c r="G195" s="1"/>
      <c r="H195" s="1"/>
      <c r="I195" s="1"/>
      <c r="J195" s="1"/>
      <c r="K195" s="1"/>
      <c r="L195" s="1"/>
    </row>
    <row r="196" ht="12.75" customHeight="1">
      <c r="A196" s="1"/>
      <c r="B196" s="10"/>
      <c r="C196" s="1"/>
      <c r="D196" s="2"/>
      <c r="E196" s="1"/>
      <c r="F196" s="1"/>
      <c r="G196" s="1"/>
      <c r="H196" s="1"/>
      <c r="I196" s="1"/>
      <c r="J196" s="1"/>
      <c r="K196" s="1"/>
      <c r="L196" s="1"/>
    </row>
    <row r="197" ht="12.75" customHeight="1">
      <c r="A197" s="1"/>
      <c r="B197" s="10"/>
      <c r="C197" s="1"/>
      <c r="D197" s="2"/>
      <c r="E197" s="1"/>
      <c r="F197" s="1"/>
      <c r="G197" s="1"/>
      <c r="H197" s="1"/>
      <c r="I197" s="1"/>
      <c r="J197" s="1"/>
      <c r="K197" s="1"/>
      <c r="L197" s="1"/>
    </row>
    <row r="198" ht="12.75" customHeight="1">
      <c r="A198" s="1"/>
      <c r="B198" s="10"/>
      <c r="C198" s="1"/>
      <c r="D198" s="2"/>
      <c r="E198" s="1"/>
      <c r="F198" s="1"/>
      <c r="G198" s="1"/>
      <c r="H198" s="1"/>
      <c r="I198" s="1"/>
      <c r="J198" s="1"/>
      <c r="K198" s="1"/>
      <c r="L198" s="1"/>
    </row>
    <row r="199" ht="12.75" customHeight="1">
      <c r="A199" s="1"/>
      <c r="B199" s="10"/>
      <c r="C199" s="1"/>
      <c r="D199" s="2"/>
      <c r="E199" s="1"/>
      <c r="F199" s="1"/>
      <c r="G199" s="1"/>
      <c r="H199" s="1"/>
      <c r="I199" s="1"/>
      <c r="J199" s="1"/>
      <c r="K199" s="1"/>
      <c r="L199" s="1"/>
    </row>
    <row r="200" ht="12.75" customHeight="1">
      <c r="A200" s="1"/>
      <c r="B200" s="10"/>
      <c r="C200" s="1"/>
      <c r="D200" s="2"/>
      <c r="E200" s="1"/>
      <c r="F200" s="1"/>
      <c r="G200" s="1"/>
      <c r="H200" s="1"/>
      <c r="I200" s="1"/>
      <c r="J200" s="1"/>
      <c r="K200" s="1"/>
      <c r="L200" s="1"/>
    </row>
    <row r="201" ht="12.75" customHeight="1">
      <c r="A201" s="1"/>
      <c r="B201" s="10"/>
      <c r="C201" s="1"/>
      <c r="D201" s="2"/>
      <c r="E201" s="1"/>
      <c r="F201" s="1"/>
      <c r="G201" s="1"/>
      <c r="H201" s="1"/>
      <c r="I201" s="1"/>
      <c r="J201" s="1"/>
      <c r="K201" s="1"/>
      <c r="L201" s="1"/>
    </row>
    <row r="202" ht="12.75" customHeight="1">
      <c r="A202" s="1"/>
      <c r="B202" s="10"/>
      <c r="C202" s="1"/>
      <c r="D202" s="2"/>
      <c r="E202" s="1"/>
      <c r="F202" s="1"/>
      <c r="G202" s="1"/>
      <c r="H202" s="1"/>
      <c r="I202" s="1"/>
      <c r="J202" s="1"/>
      <c r="K202" s="1"/>
      <c r="L202" s="1"/>
    </row>
    <row r="203" ht="12.75" customHeight="1">
      <c r="A203" s="1"/>
      <c r="B203" s="10"/>
      <c r="C203" s="1"/>
      <c r="D203" s="2"/>
      <c r="E203" s="1"/>
      <c r="F203" s="1"/>
      <c r="G203" s="1"/>
      <c r="H203" s="1"/>
      <c r="I203" s="1"/>
      <c r="J203" s="1"/>
      <c r="K203" s="1"/>
      <c r="L203" s="1"/>
    </row>
    <row r="204" ht="12.75" customHeight="1">
      <c r="A204" s="1"/>
      <c r="B204" s="10"/>
      <c r="C204" s="1"/>
      <c r="D204" s="2"/>
      <c r="E204" s="1"/>
      <c r="F204" s="1"/>
      <c r="G204" s="1"/>
      <c r="H204" s="1"/>
      <c r="I204" s="1"/>
      <c r="J204" s="1"/>
      <c r="K204" s="1"/>
      <c r="L204" s="1"/>
    </row>
    <row r="205" ht="12.75" customHeight="1">
      <c r="A205" s="1"/>
      <c r="B205" s="10"/>
      <c r="C205" s="1"/>
      <c r="D205" s="2"/>
      <c r="E205" s="1"/>
      <c r="F205" s="1"/>
      <c r="G205" s="1"/>
      <c r="H205" s="1"/>
      <c r="I205" s="1"/>
      <c r="J205" s="1"/>
      <c r="K205" s="1"/>
      <c r="L205" s="1"/>
    </row>
    <row r="206" ht="12.75" customHeight="1">
      <c r="A206" s="1"/>
      <c r="B206" s="10"/>
      <c r="C206" s="1"/>
      <c r="D206" s="2"/>
      <c r="E206" s="1"/>
      <c r="F206" s="1"/>
      <c r="G206" s="1"/>
      <c r="H206" s="1"/>
      <c r="I206" s="1"/>
      <c r="J206" s="1"/>
      <c r="K206" s="1"/>
      <c r="L206" s="1"/>
    </row>
    <row r="207" ht="12.75" customHeight="1">
      <c r="A207" s="1"/>
      <c r="B207" s="10"/>
      <c r="C207" s="1"/>
      <c r="D207" s="2"/>
      <c r="E207" s="1"/>
      <c r="F207" s="1"/>
      <c r="G207" s="1"/>
      <c r="H207" s="1"/>
      <c r="I207" s="1"/>
      <c r="J207" s="1"/>
      <c r="K207" s="1"/>
      <c r="L207" s="1"/>
    </row>
    <row r="208" ht="12.75" customHeight="1">
      <c r="A208" s="1"/>
      <c r="B208" s="10"/>
      <c r="C208" s="1"/>
      <c r="D208" s="2"/>
      <c r="E208" s="1"/>
      <c r="F208" s="1"/>
      <c r="G208" s="1"/>
      <c r="H208" s="1"/>
      <c r="I208" s="1"/>
      <c r="J208" s="1"/>
      <c r="K208" s="1"/>
      <c r="L208" s="1"/>
    </row>
    <row r="209" ht="12.75" customHeight="1">
      <c r="A209" s="1"/>
      <c r="B209" s="10"/>
      <c r="C209" s="1"/>
      <c r="D209" s="2"/>
      <c r="E209" s="1"/>
      <c r="F209" s="1"/>
      <c r="G209" s="1"/>
      <c r="H209" s="1"/>
      <c r="I209" s="1"/>
      <c r="J209" s="1"/>
      <c r="K209" s="1"/>
      <c r="L209" s="1"/>
    </row>
    <row r="210" ht="12.75" customHeight="1">
      <c r="A210" s="1"/>
      <c r="B210" s="10"/>
      <c r="C210" s="1"/>
      <c r="D210" s="2"/>
      <c r="E210" s="1"/>
      <c r="F210" s="1"/>
      <c r="G210" s="1"/>
      <c r="H210" s="1"/>
      <c r="I210" s="1"/>
      <c r="J210" s="1"/>
      <c r="K210" s="1"/>
      <c r="L210" s="1"/>
    </row>
    <row r="211" ht="12.75" customHeight="1">
      <c r="A211" s="1"/>
      <c r="B211" s="10"/>
      <c r="C211" s="1"/>
      <c r="D211" s="2"/>
      <c r="E211" s="1"/>
      <c r="F211" s="1"/>
      <c r="G211" s="1"/>
      <c r="H211" s="1"/>
      <c r="I211" s="1"/>
      <c r="J211" s="1"/>
      <c r="K211" s="1"/>
      <c r="L211" s="1"/>
    </row>
    <row r="212" ht="12.75" customHeight="1">
      <c r="A212" s="1"/>
      <c r="B212" s="10"/>
      <c r="C212" s="1"/>
      <c r="D212" s="2"/>
      <c r="E212" s="1"/>
      <c r="F212" s="1"/>
      <c r="G212" s="1"/>
      <c r="H212" s="1"/>
      <c r="I212" s="1"/>
      <c r="J212" s="1"/>
      <c r="K212" s="1"/>
      <c r="L212" s="1"/>
    </row>
    <row r="213" ht="12.75" customHeight="1">
      <c r="A213" s="1"/>
      <c r="B213" s="10"/>
      <c r="C213" s="1"/>
      <c r="D213" s="2"/>
      <c r="E213" s="1"/>
      <c r="F213" s="1"/>
      <c r="G213" s="1"/>
      <c r="H213" s="1"/>
      <c r="I213" s="1"/>
      <c r="J213" s="1"/>
      <c r="K213" s="1"/>
      <c r="L213" s="1"/>
    </row>
    <row r="214" ht="12.75" customHeight="1">
      <c r="A214" s="1"/>
      <c r="B214" s="10"/>
      <c r="C214" s="1"/>
      <c r="D214" s="2"/>
      <c r="E214" s="1"/>
      <c r="F214" s="1"/>
      <c r="G214" s="1"/>
      <c r="H214" s="1"/>
      <c r="I214" s="1"/>
      <c r="J214" s="1"/>
      <c r="K214" s="1"/>
      <c r="L214" s="1"/>
    </row>
    <row r="215" ht="12.75" customHeight="1">
      <c r="A215" s="1"/>
      <c r="B215" s="10"/>
      <c r="C215" s="1"/>
      <c r="D215" s="2"/>
      <c r="E215" s="1"/>
      <c r="F215" s="1"/>
      <c r="G215" s="1"/>
      <c r="H215" s="1"/>
      <c r="I215" s="1"/>
      <c r="J215" s="1"/>
      <c r="K215" s="1"/>
      <c r="L215" s="1"/>
    </row>
    <row r="216" ht="12.75" customHeight="1">
      <c r="A216" s="1"/>
      <c r="B216" s="10"/>
      <c r="C216" s="1"/>
      <c r="D216" s="2"/>
      <c r="E216" s="1"/>
      <c r="F216" s="1"/>
      <c r="G216" s="1"/>
      <c r="H216" s="1"/>
      <c r="I216" s="1"/>
      <c r="J216" s="1"/>
      <c r="K216" s="1"/>
      <c r="L216" s="1"/>
    </row>
    <row r="217" ht="12.75" customHeight="1">
      <c r="A217" s="1"/>
      <c r="B217" s="10"/>
      <c r="C217" s="1"/>
      <c r="D217" s="2"/>
      <c r="E217" s="1"/>
      <c r="F217" s="1"/>
      <c r="G217" s="1"/>
      <c r="H217" s="1"/>
      <c r="I217" s="1"/>
      <c r="J217" s="1"/>
      <c r="K217" s="1"/>
      <c r="L217" s="1"/>
    </row>
    <row r="218" ht="12.75" customHeight="1">
      <c r="A218" s="1"/>
      <c r="B218" s="10"/>
      <c r="C218" s="1"/>
      <c r="D218" s="2"/>
      <c r="E218" s="1"/>
      <c r="F218" s="1"/>
      <c r="G218" s="1"/>
      <c r="H218" s="1"/>
      <c r="I218" s="1"/>
      <c r="J218" s="1"/>
      <c r="K218" s="1"/>
      <c r="L218" s="1"/>
    </row>
    <row r="219" ht="12.75" customHeight="1">
      <c r="A219" s="1"/>
      <c r="B219" s="10"/>
      <c r="C219" s="1"/>
      <c r="D219" s="2"/>
      <c r="E219" s="1"/>
      <c r="F219" s="1"/>
      <c r="G219" s="1"/>
      <c r="H219" s="1"/>
      <c r="I219" s="1"/>
      <c r="J219" s="1"/>
      <c r="K219" s="1"/>
      <c r="L219" s="1"/>
    </row>
    <row r="220" ht="12.75" customHeight="1">
      <c r="A220" s="1"/>
      <c r="B220" s="10"/>
      <c r="C220" s="1"/>
      <c r="D220" s="2"/>
      <c r="E220" s="1"/>
      <c r="F220" s="1"/>
      <c r="G220" s="1"/>
      <c r="H220" s="1"/>
      <c r="I220" s="1"/>
      <c r="J220" s="1"/>
      <c r="K220" s="1"/>
      <c r="L220" s="1"/>
    </row>
    <row r="221" ht="12.75" customHeight="1">
      <c r="A221" s="1"/>
      <c r="B221" s="10"/>
      <c r="C221" s="1"/>
      <c r="D221" s="2"/>
      <c r="E221" s="1"/>
      <c r="F221" s="1"/>
      <c r="G221" s="1"/>
      <c r="H221" s="1"/>
      <c r="I221" s="1"/>
      <c r="J221" s="1"/>
      <c r="K221" s="1"/>
      <c r="L221" s="1"/>
    </row>
    <row r="222" ht="12.75" customHeight="1">
      <c r="A222" s="1"/>
      <c r="B222" s="10"/>
      <c r="C222" s="1"/>
      <c r="D222" s="2"/>
      <c r="E222" s="1"/>
      <c r="F222" s="1"/>
      <c r="G222" s="1"/>
      <c r="H222" s="1"/>
      <c r="I222" s="1"/>
      <c r="J222" s="1"/>
      <c r="K222" s="1"/>
      <c r="L222" s="1"/>
    </row>
    <row r="223" ht="12.75" customHeight="1">
      <c r="A223" s="1"/>
      <c r="B223" s="10"/>
      <c r="C223" s="1"/>
      <c r="D223" s="2"/>
      <c r="E223" s="1"/>
      <c r="F223" s="1"/>
      <c r="G223" s="1"/>
      <c r="H223" s="1"/>
      <c r="I223" s="1"/>
      <c r="J223" s="1"/>
      <c r="K223" s="1"/>
      <c r="L223" s="1"/>
    </row>
    <row r="224" ht="12.75" customHeight="1">
      <c r="A224" s="1"/>
      <c r="B224" s="10"/>
      <c r="C224" s="1"/>
      <c r="D224" s="2"/>
      <c r="E224" s="1"/>
      <c r="F224" s="1"/>
      <c r="G224" s="1"/>
      <c r="H224" s="1"/>
      <c r="I224" s="1"/>
      <c r="J224" s="1"/>
      <c r="K224" s="1"/>
      <c r="L224" s="1"/>
    </row>
    <row r="225" ht="12.75" customHeight="1">
      <c r="A225" s="1"/>
      <c r="B225" s="10"/>
      <c r="C225" s="1"/>
      <c r="D225" s="2"/>
      <c r="E225" s="1"/>
      <c r="F225" s="1"/>
      <c r="G225" s="1"/>
      <c r="H225" s="1"/>
      <c r="I225" s="1"/>
      <c r="J225" s="1"/>
      <c r="K225" s="1"/>
      <c r="L225" s="1"/>
    </row>
    <row r="226" ht="12.75" customHeight="1">
      <c r="A226" s="1"/>
      <c r="B226" s="10"/>
      <c r="C226" s="1"/>
      <c r="D226" s="2"/>
      <c r="E226" s="1"/>
      <c r="F226" s="1"/>
      <c r="G226" s="1"/>
      <c r="H226" s="1"/>
      <c r="I226" s="1"/>
      <c r="J226" s="1"/>
      <c r="K226" s="1"/>
      <c r="L226" s="1"/>
    </row>
    <row r="227" ht="12.75" customHeight="1">
      <c r="A227" s="1"/>
      <c r="B227" s="10"/>
      <c r="C227" s="1"/>
      <c r="D227" s="2"/>
      <c r="E227" s="1"/>
      <c r="F227" s="1"/>
      <c r="G227" s="1"/>
      <c r="H227" s="1"/>
      <c r="I227" s="1"/>
      <c r="J227" s="1"/>
      <c r="K227" s="1"/>
      <c r="L227" s="1"/>
    </row>
    <row r="228" ht="12.75" customHeight="1">
      <c r="A228" s="1"/>
      <c r="B228" s="10"/>
      <c r="C228" s="1"/>
      <c r="D228" s="2"/>
      <c r="E228" s="1"/>
      <c r="F228" s="1"/>
      <c r="G228" s="1"/>
      <c r="H228" s="1"/>
      <c r="I228" s="1"/>
      <c r="J228" s="1"/>
      <c r="K228" s="1"/>
      <c r="L228" s="1"/>
    </row>
    <row r="229" ht="12.75" customHeight="1">
      <c r="A229" s="1"/>
      <c r="B229" s="10"/>
      <c r="C229" s="1"/>
      <c r="D229" s="2"/>
      <c r="E229" s="1"/>
      <c r="F229" s="1"/>
      <c r="G229" s="1"/>
      <c r="H229" s="1"/>
      <c r="I229" s="1"/>
      <c r="J229" s="1"/>
      <c r="K229" s="1"/>
      <c r="L229" s="1"/>
    </row>
    <row r="230" ht="12.75" customHeight="1">
      <c r="A230" s="1"/>
      <c r="B230" s="10"/>
      <c r="C230" s="1"/>
      <c r="D230" s="2"/>
      <c r="E230" s="1"/>
      <c r="F230" s="1"/>
      <c r="G230" s="1"/>
      <c r="H230" s="1"/>
      <c r="I230" s="1"/>
      <c r="J230" s="1"/>
      <c r="K230" s="1"/>
      <c r="L230" s="1"/>
    </row>
    <row r="231" ht="12.75" customHeight="1">
      <c r="A231" s="1"/>
      <c r="B231" s="10"/>
      <c r="C231" s="1"/>
      <c r="D231" s="2"/>
      <c r="E231" s="1"/>
      <c r="F231" s="1"/>
      <c r="G231" s="1"/>
      <c r="H231" s="1"/>
      <c r="I231" s="1"/>
      <c r="J231" s="1"/>
      <c r="K231" s="1"/>
      <c r="L231" s="1"/>
    </row>
    <row r="232" ht="12.75" customHeight="1">
      <c r="A232" s="1"/>
      <c r="B232" s="10"/>
      <c r="C232" s="1"/>
      <c r="D232" s="2"/>
      <c r="E232" s="1"/>
      <c r="F232" s="1"/>
      <c r="G232" s="1"/>
      <c r="H232" s="1"/>
      <c r="I232" s="1"/>
      <c r="J232" s="1"/>
      <c r="K232" s="1"/>
      <c r="L232" s="1"/>
    </row>
    <row r="233" ht="12.75" customHeight="1">
      <c r="A233" s="1"/>
      <c r="B233" s="10"/>
      <c r="C233" s="1"/>
      <c r="D233" s="2"/>
      <c r="E233" s="1"/>
      <c r="F233" s="1"/>
      <c r="G233" s="1"/>
      <c r="H233" s="1"/>
      <c r="I233" s="1"/>
      <c r="J233" s="1"/>
      <c r="K233" s="1"/>
      <c r="L233" s="1"/>
    </row>
    <row r="234" ht="12.75" customHeight="1">
      <c r="A234" s="1"/>
      <c r="B234" s="10"/>
      <c r="C234" s="1"/>
      <c r="D234" s="2"/>
      <c r="E234" s="1"/>
      <c r="F234" s="1"/>
      <c r="G234" s="1"/>
      <c r="H234" s="1"/>
      <c r="I234" s="1"/>
      <c r="J234" s="1"/>
      <c r="K234" s="1"/>
      <c r="L234" s="1"/>
    </row>
    <row r="235" ht="12.75" customHeight="1">
      <c r="A235" s="1"/>
      <c r="B235" s="10"/>
      <c r="C235" s="1"/>
      <c r="D235" s="2"/>
      <c r="E235" s="1"/>
      <c r="F235" s="1"/>
      <c r="G235" s="1"/>
      <c r="H235" s="1"/>
      <c r="I235" s="1"/>
      <c r="J235" s="1"/>
      <c r="K235" s="1"/>
      <c r="L235" s="1"/>
    </row>
    <row r="236" ht="12.75" customHeight="1">
      <c r="A236" s="1"/>
      <c r="B236" s="10"/>
      <c r="C236" s="1"/>
      <c r="D236" s="2"/>
      <c r="E236" s="1"/>
      <c r="F236" s="1"/>
      <c r="G236" s="1"/>
      <c r="H236" s="1"/>
      <c r="I236" s="1"/>
      <c r="J236" s="1"/>
      <c r="K236" s="1"/>
      <c r="L236" s="1"/>
    </row>
    <row r="237" ht="12.75" customHeight="1">
      <c r="A237" s="1"/>
      <c r="B237" s="10"/>
      <c r="C237" s="1"/>
      <c r="D237" s="2"/>
      <c r="E237" s="1"/>
      <c r="F237" s="1"/>
      <c r="G237" s="1"/>
      <c r="H237" s="1"/>
      <c r="I237" s="1"/>
      <c r="J237" s="1"/>
      <c r="K237" s="1"/>
      <c r="L237" s="1"/>
    </row>
    <row r="238" ht="12.75" customHeight="1">
      <c r="A238" s="1"/>
      <c r="B238" s="10"/>
      <c r="C238" s="1"/>
      <c r="D238" s="2"/>
      <c r="E238" s="1"/>
      <c r="F238" s="1"/>
      <c r="G238" s="1"/>
      <c r="H238" s="1"/>
      <c r="I238" s="1"/>
      <c r="J238" s="1"/>
      <c r="K238" s="1"/>
      <c r="L238" s="1"/>
    </row>
    <row r="239" ht="12.75" customHeight="1">
      <c r="A239" s="1"/>
      <c r="B239" s="10"/>
      <c r="C239" s="1"/>
      <c r="D239" s="2"/>
      <c r="E239" s="1"/>
      <c r="F239" s="1"/>
      <c r="G239" s="1"/>
      <c r="H239" s="1"/>
      <c r="I239" s="1"/>
      <c r="J239" s="1"/>
      <c r="K239" s="1"/>
      <c r="L239" s="1"/>
    </row>
    <row r="240" ht="12.75" customHeight="1">
      <c r="A240" s="1"/>
      <c r="B240" s="10"/>
      <c r="C240" s="1"/>
      <c r="D240" s="2"/>
      <c r="E240" s="1"/>
      <c r="F240" s="1"/>
      <c r="G240" s="1"/>
      <c r="H240" s="1"/>
      <c r="I240" s="1"/>
      <c r="J240" s="1"/>
      <c r="K240" s="1"/>
      <c r="L240" s="1"/>
    </row>
    <row r="241" ht="12.75" customHeight="1">
      <c r="A241" s="1"/>
      <c r="B241" s="10"/>
      <c r="C241" s="1"/>
      <c r="D241" s="2"/>
      <c r="E241" s="1"/>
      <c r="F241" s="1"/>
      <c r="G241" s="1"/>
      <c r="H241" s="1"/>
      <c r="I241" s="1"/>
      <c r="J241" s="1"/>
      <c r="K241" s="1"/>
      <c r="L241" s="1"/>
    </row>
    <row r="242" ht="12.75" customHeight="1">
      <c r="A242" s="1"/>
      <c r="B242" s="10"/>
      <c r="C242" s="1"/>
      <c r="D242" s="2"/>
      <c r="E242" s="1"/>
      <c r="F242" s="1"/>
      <c r="G242" s="1"/>
      <c r="H242" s="1"/>
      <c r="I242" s="1"/>
      <c r="J242" s="1"/>
      <c r="K242" s="1"/>
      <c r="L242" s="1"/>
    </row>
    <row r="243" ht="12.75" customHeight="1">
      <c r="A243" s="1"/>
      <c r="B243" s="10"/>
      <c r="C243" s="1"/>
      <c r="D243" s="2"/>
      <c r="E243" s="1"/>
      <c r="F243" s="1"/>
      <c r="G243" s="1"/>
      <c r="H243" s="1"/>
      <c r="I243" s="1"/>
      <c r="J243" s="1"/>
      <c r="K243" s="1"/>
      <c r="L243" s="1"/>
    </row>
    <row r="244" ht="12.75" customHeight="1">
      <c r="A244" s="1"/>
      <c r="B244" s="10"/>
      <c r="C244" s="1"/>
      <c r="D244" s="2"/>
      <c r="E244" s="1"/>
      <c r="F244" s="1"/>
      <c r="G244" s="1"/>
      <c r="H244" s="1"/>
      <c r="I244" s="1"/>
      <c r="J244" s="1"/>
      <c r="K244" s="1"/>
      <c r="L244" s="1"/>
    </row>
    <row r="245" ht="12.75" customHeight="1">
      <c r="A245" s="1"/>
      <c r="B245" s="10"/>
      <c r="C245" s="1"/>
      <c r="D245" s="2"/>
      <c r="E245" s="1"/>
      <c r="F245" s="1"/>
      <c r="G245" s="1"/>
      <c r="H245" s="1"/>
      <c r="I245" s="1"/>
      <c r="J245" s="1"/>
      <c r="K245" s="1"/>
      <c r="L245" s="1"/>
    </row>
    <row r="246" ht="12.75" customHeight="1">
      <c r="A246" s="1"/>
      <c r="B246" s="10"/>
      <c r="C246" s="1"/>
      <c r="D246" s="2"/>
      <c r="E246" s="1"/>
      <c r="F246" s="1"/>
      <c r="G246" s="1"/>
      <c r="H246" s="1"/>
      <c r="I246" s="1"/>
      <c r="J246" s="1"/>
      <c r="K246" s="1"/>
      <c r="L246" s="1"/>
    </row>
    <row r="247" ht="12.75" customHeight="1">
      <c r="A247" s="1"/>
      <c r="B247" s="10"/>
      <c r="C247" s="1"/>
      <c r="D247" s="2"/>
      <c r="E247" s="1"/>
      <c r="F247" s="1"/>
      <c r="G247" s="1"/>
      <c r="H247" s="1"/>
      <c r="I247" s="1"/>
      <c r="J247" s="1"/>
      <c r="K247" s="1"/>
      <c r="L247" s="1"/>
    </row>
    <row r="248" ht="12.75" customHeight="1">
      <c r="A248" s="1"/>
      <c r="B248" s="10"/>
      <c r="C248" s="1"/>
      <c r="D248" s="2"/>
      <c r="E248" s="1"/>
      <c r="F248" s="1"/>
      <c r="G248" s="1"/>
      <c r="H248" s="1"/>
      <c r="I248" s="1"/>
      <c r="J248" s="1"/>
      <c r="K248" s="1"/>
      <c r="L248" s="1"/>
    </row>
    <row r="249" ht="12.75" customHeight="1">
      <c r="A249" s="1"/>
      <c r="B249" s="10"/>
      <c r="C249" s="1"/>
      <c r="D249" s="2"/>
      <c r="E249" s="1"/>
      <c r="F249" s="1"/>
      <c r="G249" s="1"/>
      <c r="H249" s="1"/>
      <c r="I249" s="1"/>
      <c r="J249" s="1"/>
      <c r="K249" s="1"/>
      <c r="L249" s="1"/>
    </row>
    <row r="250" ht="12.75" customHeight="1">
      <c r="A250" s="1"/>
      <c r="B250" s="10"/>
      <c r="C250" s="1"/>
      <c r="D250" s="2"/>
      <c r="E250" s="1"/>
      <c r="F250" s="1"/>
      <c r="G250" s="1"/>
      <c r="H250" s="1"/>
      <c r="I250" s="1"/>
      <c r="J250" s="1"/>
      <c r="K250" s="1"/>
      <c r="L250" s="1"/>
    </row>
    <row r="251" ht="12.75" customHeight="1">
      <c r="A251" s="1"/>
      <c r="B251" s="10"/>
      <c r="C251" s="1"/>
      <c r="D251" s="2"/>
      <c r="E251" s="1"/>
      <c r="F251" s="1"/>
      <c r="G251" s="1"/>
      <c r="H251" s="1"/>
      <c r="I251" s="1"/>
      <c r="J251" s="1"/>
      <c r="K251" s="1"/>
      <c r="L251" s="1"/>
    </row>
    <row r="252" ht="12.75" customHeight="1">
      <c r="A252" s="1"/>
      <c r="B252" s="10"/>
      <c r="C252" s="1"/>
      <c r="D252" s="2"/>
      <c r="E252" s="1"/>
      <c r="F252" s="1"/>
      <c r="G252" s="1"/>
      <c r="H252" s="1"/>
      <c r="I252" s="1"/>
      <c r="J252" s="1"/>
      <c r="K252" s="1"/>
      <c r="L252" s="1"/>
    </row>
    <row r="253" ht="12.75" customHeight="1">
      <c r="A253" s="1"/>
      <c r="B253" s="10"/>
      <c r="C253" s="1"/>
      <c r="D253" s="2"/>
      <c r="E253" s="1"/>
      <c r="F253" s="1"/>
      <c r="G253" s="1"/>
      <c r="H253" s="1"/>
      <c r="I253" s="1"/>
      <c r="J253" s="1"/>
      <c r="K253" s="1"/>
      <c r="L253" s="1"/>
    </row>
    <row r="254" ht="12.75" customHeight="1">
      <c r="A254" s="1"/>
      <c r="B254" s="10"/>
      <c r="C254" s="1"/>
      <c r="D254" s="2"/>
      <c r="E254" s="1"/>
      <c r="F254" s="1"/>
      <c r="G254" s="1"/>
      <c r="H254" s="1"/>
      <c r="I254" s="1"/>
      <c r="J254" s="1"/>
      <c r="K254" s="1"/>
      <c r="L254" s="1"/>
    </row>
    <row r="255" ht="12.75" customHeight="1">
      <c r="A255" s="1"/>
      <c r="B255" s="10"/>
      <c r="C255" s="1"/>
      <c r="D255" s="2"/>
      <c r="E255" s="1"/>
      <c r="F255" s="1"/>
      <c r="G255" s="1"/>
      <c r="H255" s="1"/>
      <c r="I255" s="1"/>
      <c r="J255" s="1"/>
      <c r="K255" s="1"/>
      <c r="L255" s="1"/>
    </row>
    <row r="256" ht="12.75" customHeight="1">
      <c r="A256" s="1"/>
      <c r="B256" s="10"/>
      <c r="C256" s="1"/>
      <c r="D256" s="2"/>
      <c r="E256" s="1"/>
      <c r="F256" s="1"/>
      <c r="G256" s="1"/>
      <c r="H256" s="1"/>
      <c r="I256" s="1"/>
      <c r="J256" s="1"/>
      <c r="K256" s="1"/>
      <c r="L256" s="1"/>
    </row>
    <row r="257" ht="12.75" customHeight="1">
      <c r="A257" s="1"/>
      <c r="B257" s="10"/>
      <c r="C257" s="1"/>
      <c r="D257" s="2"/>
      <c r="E257" s="1"/>
      <c r="F257" s="1"/>
      <c r="G257" s="1"/>
      <c r="H257" s="1"/>
      <c r="I257" s="1"/>
      <c r="J257" s="1"/>
      <c r="K257" s="1"/>
      <c r="L257" s="1"/>
    </row>
    <row r="258" ht="12.75" customHeight="1">
      <c r="A258" s="1"/>
      <c r="B258" s="10"/>
      <c r="C258" s="1"/>
      <c r="D258" s="2"/>
      <c r="E258" s="1"/>
      <c r="F258" s="1"/>
      <c r="G258" s="1"/>
      <c r="H258" s="1"/>
      <c r="I258" s="1"/>
      <c r="J258" s="1"/>
      <c r="K258" s="1"/>
      <c r="L258" s="1"/>
    </row>
    <row r="259" ht="12.75" customHeight="1">
      <c r="A259" s="1"/>
      <c r="B259" s="10"/>
      <c r="C259" s="1"/>
      <c r="D259" s="2"/>
      <c r="E259" s="1"/>
      <c r="F259" s="1"/>
      <c r="G259" s="1"/>
      <c r="H259" s="1"/>
      <c r="I259" s="1"/>
      <c r="J259" s="1"/>
      <c r="K259" s="1"/>
      <c r="L259" s="1"/>
    </row>
    <row r="260" ht="12.75" customHeight="1">
      <c r="A260" s="1"/>
      <c r="B260" s="10"/>
      <c r="C260" s="1"/>
      <c r="D260" s="2"/>
      <c r="E260" s="1"/>
      <c r="F260" s="1"/>
      <c r="G260" s="1"/>
      <c r="H260" s="1"/>
      <c r="I260" s="1"/>
      <c r="J260" s="1"/>
      <c r="K260" s="1"/>
      <c r="L260" s="1"/>
    </row>
    <row r="261" ht="12.75" customHeight="1">
      <c r="A261" s="1"/>
      <c r="B261" s="10"/>
      <c r="C261" s="1"/>
      <c r="D261" s="2"/>
      <c r="E261" s="1"/>
      <c r="F261" s="1"/>
      <c r="G261" s="1"/>
      <c r="H261" s="1"/>
      <c r="I261" s="1"/>
      <c r="J261" s="1"/>
      <c r="K261" s="1"/>
      <c r="L261" s="1"/>
    </row>
    <row r="262" ht="12.75" customHeight="1">
      <c r="A262" s="1"/>
      <c r="B262" s="10"/>
      <c r="C262" s="1"/>
      <c r="D262" s="2"/>
      <c r="E262" s="1"/>
      <c r="F262" s="1"/>
      <c r="G262" s="1"/>
      <c r="H262" s="1"/>
      <c r="I262" s="1"/>
      <c r="J262" s="1"/>
      <c r="K262" s="1"/>
      <c r="L262" s="1"/>
    </row>
    <row r="263" ht="12.75" customHeight="1">
      <c r="A263" s="1"/>
      <c r="B263" s="10"/>
      <c r="C263" s="1"/>
      <c r="D263" s="2"/>
      <c r="E263" s="1"/>
      <c r="F263" s="1"/>
      <c r="G263" s="1"/>
      <c r="H263" s="1"/>
      <c r="I263" s="1"/>
      <c r="J263" s="1"/>
      <c r="K263" s="1"/>
      <c r="L263" s="1"/>
    </row>
    <row r="264" ht="12.75" customHeight="1">
      <c r="A264" s="1"/>
      <c r="B264" s="10"/>
      <c r="C264" s="1"/>
      <c r="D264" s="2"/>
      <c r="E264" s="1"/>
      <c r="F264" s="1"/>
      <c r="G264" s="1"/>
      <c r="H264" s="1"/>
      <c r="I264" s="1"/>
      <c r="J264" s="1"/>
      <c r="K264" s="1"/>
      <c r="L264" s="1"/>
    </row>
    <row r="265" ht="12.75" customHeight="1">
      <c r="A265" s="1"/>
      <c r="B265" s="10"/>
      <c r="C265" s="1"/>
      <c r="D265" s="2"/>
      <c r="E265" s="1"/>
      <c r="F265" s="1"/>
      <c r="G265" s="1"/>
      <c r="H265" s="1"/>
      <c r="I265" s="1"/>
      <c r="J265" s="1"/>
      <c r="K265" s="1"/>
      <c r="L265" s="1"/>
    </row>
    <row r="266" ht="12.75" customHeight="1">
      <c r="A266" s="1"/>
      <c r="B266" s="10"/>
      <c r="C266" s="1"/>
      <c r="D266" s="2"/>
      <c r="E266" s="1"/>
      <c r="F266" s="1"/>
      <c r="G266" s="1"/>
      <c r="H266" s="1"/>
      <c r="I266" s="1"/>
      <c r="J266" s="1"/>
      <c r="K266" s="1"/>
      <c r="L266" s="1"/>
    </row>
    <row r="267" ht="12.75" customHeight="1">
      <c r="A267" s="1"/>
      <c r="B267" s="10"/>
      <c r="C267" s="1"/>
      <c r="D267" s="2"/>
      <c r="E267" s="1"/>
      <c r="F267" s="1"/>
      <c r="G267" s="1"/>
      <c r="H267" s="1"/>
      <c r="I267" s="1"/>
      <c r="J267" s="1"/>
      <c r="K267" s="1"/>
      <c r="L267" s="1"/>
    </row>
    <row r="268" ht="12.75" customHeight="1">
      <c r="A268" s="1"/>
      <c r="B268" s="10"/>
      <c r="C268" s="1"/>
      <c r="D268" s="2"/>
      <c r="E268" s="1"/>
      <c r="F268" s="1"/>
      <c r="G268" s="1"/>
      <c r="H268" s="1"/>
      <c r="I268" s="1"/>
      <c r="J268" s="1"/>
      <c r="K268" s="1"/>
      <c r="L268" s="1"/>
    </row>
    <row r="269" ht="12.75" customHeight="1">
      <c r="A269" s="1"/>
      <c r="B269" s="10"/>
      <c r="C269" s="1"/>
      <c r="D269" s="2"/>
      <c r="E269" s="1"/>
      <c r="F269" s="1"/>
      <c r="G269" s="1"/>
      <c r="H269" s="1"/>
      <c r="I269" s="1"/>
      <c r="J269" s="1"/>
      <c r="K269" s="1"/>
      <c r="L269" s="1"/>
    </row>
    <row r="270" ht="12.75" customHeight="1">
      <c r="A270" s="1"/>
      <c r="B270" s="10"/>
      <c r="C270" s="1"/>
      <c r="D270" s="2"/>
      <c r="E270" s="1"/>
      <c r="F270" s="1"/>
      <c r="G270" s="1"/>
      <c r="H270" s="1"/>
      <c r="I270" s="1"/>
      <c r="J270" s="1"/>
      <c r="K270" s="1"/>
      <c r="L270" s="1"/>
    </row>
    <row r="271" ht="12.75" customHeight="1">
      <c r="A271" s="1"/>
      <c r="B271" s="10"/>
      <c r="C271" s="1"/>
      <c r="D271" s="2"/>
      <c r="E271" s="1"/>
      <c r="F271" s="1"/>
      <c r="G271" s="1"/>
      <c r="H271" s="1"/>
      <c r="I271" s="1"/>
      <c r="J271" s="1"/>
      <c r="K271" s="1"/>
      <c r="L271" s="1"/>
    </row>
    <row r="272" ht="12.75" customHeight="1">
      <c r="A272" s="1"/>
      <c r="B272" s="10"/>
      <c r="C272" s="1"/>
      <c r="D272" s="2"/>
      <c r="E272" s="1"/>
      <c r="F272" s="1"/>
      <c r="G272" s="1"/>
      <c r="H272" s="1"/>
      <c r="I272" s="1"/>
      <c r="J272" s="1"/>
      <c r="K272" s="1"/>
      <c r="L272" s="1"/>
    </row>
    <row r="273" ht="12.75" customHeight="1">
      <c r="A273" s="1"/>
      <c r="B273" s="10"/>
      <c r="C273" s="1"/>
      <c r="D273" s="2"/>
      <c r="E273" s="1"/>
      <c r="F273" s="1"/>
      <c r="G273" s="1"/>
      <c r="H273" s="1"/>
      <c r="I273" s="1"/>
      <c r="J273" s="1"/>
      <c r="K273" s="1"/>
      <c r="L273" s="1"/>
    </row>
    <row r="274" ht="12.75" customHeight="1">
      <c r="A274" s="1"/>
      <c r="B274" s="10"/>
      <c r="C274" s="1"/>
      <c r="D274" s="2"/>
      <c r="E274" s="1"/>
      <c r="F274" s="1"/>
      <c r="G274" s="1"/>
      <c r="H274" s="1"/>
      <c r="I274" s="1"/>
      <c r="J274" s="1"/>
      <c r="K274" s="1"/>
      <c r="L274" s="1"/>
    </row>
    <row r="275" ht="12.75" customHeight="1">
      <c r="A275" s="1"/>
      <c r="B275" s="10"/>
      <c r="C275" s="1"/>
      <c r="D275" s="2"/>
      <c r="E275" s="1"/>
      <c r="F275" s="1"/>
      <c r="G275" s="1"/>
      <c r="H275" s="1"/>
      <c r="I275" s="1"/>
      <c r="J275" s="1"/>
      <c r="K275" s="1"/>
      <c r="L275" s="1"/>
    </row>
    <row r="276" ht="12.75" customHeight="1">
      <c r="A276" s="1"/>
      <c r="B276" s="10"/>
      <c r="C276" s="1"/>
      <c r="D276" s="2"/>
      <c r="E276" s="1"/>
      <c r="F276" s="1"/>
      <c r="G276" s="1"/>
      <c r="H276" s="1"/>
      <c r="I276" s="1"/>
      <c r="J276" s="1"/>
      <c r="K276" s="1"/>
      <c r="L276" s="1"/>
    </row>
    <row r="277" ht="12.75" customHeight="1">
      <c r="A277" s="1"/>
      <c r="B277" s="10"/>
      <c r="C277" s="1"/>
      <c r="D277" s="2"/>
      <c r="E277" s="1"/>
      <c r="F277" s="1"/>
      <c r="G277" s="1"/>
      <c r="H277" s="1"/>
      <c r="I277" s="1"/>
      <c r="J277" s="1"/>
      <c r="K277" s="1"/>
      <c r="L277" s="1"/>
    </row>
    <row r="278" ht="12.75" customHeight="1">
      <c r="A278" s="1"/>
      <c r="B278" s="10"/>
      <c r="C278" s="1"/>
      <c r="D278" s="2"/>
      <c r="E278" s="1"/>
      <c r="F278" s="1"/>
      <c r="G278" s="1"/>
      <c r="H278" s="1"/>
      <c r="I278" s="1"/>
      <c r="J278" s="1"/>
      <c r="K278" s="1"/>
      <c r="L278" s="1"/>
    </row>
    <row r="279" ht="12.75" customHeight="1">
      <c r="A279" s="1"/>
      <c r="B279" s="10"/>
      <c r="C279" s="1"/>
      <c r="D279" s="2"/>
      <c r="E279" s="1"/>
      <c r="F279" s="1"/>
      <c r="G279" s="1"/>
      <c r="H279" s="1"/>
      <c r="I279" s="1"/>
      <c r="J279" s="1"/>
      <c r="K279" s="1"/>
      <c r="L279" s="1"/>
    </row>
    <row r="280" ht="12.75" customHeight="1">
      <c r="A280" s="1"/>
      <c r="B280" s="10"/>
      <c r="C280" s="1"/>
      <c r="D280" s="2"/>
      <c r="E280" s="1"/>
      <c r="F280" s="1"/>
      <c r="G280" s="1"/>
      <c r="H280" s="1"/>
      <c r="I280" s="1"/>
      <c r="J280" s="1"/>
      <c r="K280" s="1"/>
      <c r="L280" s="1"/>
    </row>
    <row r="281" ht="12.75" customHeight="1">
      <c r="A281" s="1"/>
      <c r="B281" s="10"/>
      <c r="C281" s="1"/>
      <c r="D281" s="2"/>
      <c r="E281" s="1"/>
      <c r="F281" s="1"/>
      <c r="G281" s="1"/>
      <c r="H281" s="1"/>
      <c r="I281" s="1"/>
      <c r="J281" s="1"/>
      <c r="K281" s="1"/>
      <c r="L281" s="1"/>
    </row>
    <row r="282" ht="12.75" customHeight="1">
      <c r="A282" s="1"/>
      <c r="B282" s="10"/>
      <c r="C282" s="1"/>
      <c r="D282" s="2"/>
      <c r="E282" s="1"/>
      <c r="F282" s="1"/>
      <c r="G282" s="1"/>
      <c r="H282" s="1"/>
      <c r="I282" s="1"/>
      <c r="J282" s="1"/>
      <c r="K282" s="1"/>
      <c r="L282" s="1"/>
    </row>
    <row r="283" ht="12.75" customHeight="1">
      <c r="A283" s="1"/>
      <c r="B283" s="10"/>
      <c r="C283" s="1"/>
      <c r="D283" s="2"/>
      <c r="E283" s="1"/>
      <c r="F283" s="1"/>
      <c r="G283" s="1"/>
      <c r="H283" s="1"/>
      <c r="I283" s="1"/>
      <c r="J283" s="1"/>
      <c r="K283" s="1"/>
      <c r="L283" s="1"/>
    </row>
    <row r="284" ht="12.75" customHeight="1">
      <c r="A284" s="1"/>
      <c r="B284" s="10"/>
      <c r="C284" s="1"/>
      <c r="D284" s="2"/>
      <c r="E284" s="1"/>
      <c r="F284" s="1"/>
      <c r="G284" s="1"/>
      <c r="H284" s="1"/>
      <c r="I284" s="1"/>
      <c r="J284" s="1"/>
      <c r="K284" s="1"/>
      <c r="L284" s="1"/>
    </row>
    <row r="285" ht="12.75" customHeight="1">
      <c r="A285" s="1"/>
      <c r="B285" s="10"/>
      <c r="C285" s="1"/>
      <c r="D285" s="2"/>
      <c r="E285" s="1"/>
      <c r="F285" s="1"/>
      <c r="G285" s="1"/>
      <c r="H285" s="1"/>
      <c r="I285" s="1"/>
      <c r="J285" s="1"/>
      <c r="K285" s="1"/>
      <c r="L285" s="1"/>
    </row>
    <row r="286" ht="12.75" customHeight="1">
      <c r="A286" s="1"/>
      <c r="B286" s="10"/>
      <c r="C286" s="1"/>
      <c r="D286" s="2"/>
      <c r="E286" s="1"/>
      <c r="F286" s="1"/>
      <c r="G286" s="1"/>
      <c r="H286" s="1"/>
      <c r="I286" s="1"/>
      <c r="J286" s="1"/>
      <c r="K286" s="1"/>
      <c r="L286" s="1"/>
    </row>
    <row r="287" ht="12.75" customHeight="1">
      <c r="A287" s="1"/>
      <c r="B287" s="10"/>
      <c r="C287" s="1"/>
      <c r="D287" s="2"/>
      <c r="E287" s="1"/>
      <c r="F287" s="1"/>
      <c r="G287" s="1"/>
      <c r="H287" s="1"/>
      <c r="I287" s="1"/>
      <c r="J287" s="1"/>
      <c r="K287" s="1"/>
      <c r="L287" s="1"/>
    </row>
    <row r="288" ht="12.75" customHeight="1">
      <c r="A288" s="1"/>
      <c r="B288" s="10"/>
      <c r="C288" s="1"/>
      <c r="D288" s="2"/>
      <c r="E288" s="1"/>
      <c r="F288" s="1"/>
      <c r="G288" s="1"/>
      <c r="H288" s="1"/>
      <c r="I288" s="1"/>
      <c r="J288" s="1"/>
      <c r="K288" s="1"/>
      <c r="L288" s="1"/>
    </row>
    <row r="289" ht="12.75" customHeight="1">
      <c r="A289" s="1"/>
      <c r="B289" s="10"/>
      <c r="C289" s="1"/>
      <c r="D289" s="2"/>
      <c r="E289" s="1"/>
      <c r="F289" s="1"/>
      <c r="G289" s="1"/>
      <c r="H289" s="1"/>
      <c r="I289" s="1"/>
      <c r="J289" s="1"/>
      <c r="K289" s="1"/>
      <c r="L289" s="1"/>
    </row>
    <row r="290" ht="12.75" customHeight="1">
      <c r="A290" s="1"/>
      <c r="B290" s="10"/>
      <c r="C290" s="1"/>
      <c r="D290" s="2"/>
      <c r="E290" s="1"/>
      <c r="F290" s="1"/>
      <c r="G290" s="1"/>
      <c r="H290" s="1"/>
      <c r="I290" s="1"/>
      <c r="J290" s="1"/>
      <c r="K290" s="1"/>
      <c r="L290" s="1"/>
    </row>
    <row r="291" ht="12.75" customHeight="1">
      <c r="A291" s="1"/>
      <c r="B291" s="10"/>
      <c r="C291" s="1"/>
      <c r="D291" s="2"/>
      <c r="E291" s="1"/>
      <c r="F291" s="1"/>
      <c r="G291" s="1"/>
      <c r="H291" s="1"/>
      <c r="I291" s="1"/>
      <c r="J291" s="1"/>
      <c r="K291" s="1"/>
      <c r="L291" s="1"/>
    </row>
    <row r="292" ht="12.75" customHeight="1">
      <c r="A292" s="1"/>
      <c r="B292" s="10"/>
      <c r="C292" s="1"/>
      <c r="D292" s="2"/>
      <c r="E292" s="1"/>
      <c r="F292" s="1"/>
      <c r="G292" s="1"/>
      <c r="H292" s="1"/>
      <c r="I292" s="1"/>
      <c r="J292" s="1"/>
      <c r="K292" s="1"/>
      <c r="L292" s="1"/>
    </row>
    <row r="293" ht="12.75" customHeight="1">
      <c r="A293" s="1"/>
      <c r="B293" s="10"/>
      <c r="C293" s="1"/>
      <c r="D293" s="2"/>
      <c r="E293" s="1"/>
      <c r="F293" s="1"/>
      <c r="G293" s="1"/>
      <c r="H293" s="1"/>
      <c r="I293" s="1"/>
      <c r="J293" s="1"/>
      <c r="K293" s="1"/>
      <c r="L293" s="1"/>
    </row>
    <row r="294" ht="12.75" customHeight="1">
      <c r="A294" s="1"/>
      <c r="B294" s="10"/>
      <c r="C294" s="1"/>
      <c r="D294" s="2"/>
      <c r="E294" s="1"/>
      <c r="F294" s="1"/>
      <c r="G294" s="1"/>
      <c r="H294" s="1"/>
      <c r="I294" s="1"/>
      <c r="J294" s="1"/>
      <c r="K294" s="1"/>
      <c r="L294" s="1"/>
    </row>
    <row r="295" ht="12.75" customHeight="1">
      <c r="A295" s="1"/>
      <c r="B295" s="10"/>
      <c r="C295" s="1"/>
      <c r="D295" s="2"/>
      <c r="E295" s="1"/>
      <c r="F295" s="1"/>
      <c r="G295" s="1"/>
      <c r="H295" s="1"/>
      <c r="I295" s="1"/>
      <c r="J295" s="1"/>
      <c r="K295" s="1"/>
      <c r="L295" s="1"/>
    </row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I43:J43"/>
    <mergeCell ref="E44:E53"/>
    <mergeCell ref="C9:M9"/>
    <mergeCell ref="I20:Q20"/>
    <mergeCell ref="I31:J31"/>
    <mergeCell ref="I32:J32"/>
    <mergeCell ref="I41:L41"/>
    <mergeCell ref="I42:L42"/>
    <mergeCell ref="K43:L43"/>
  </mergeCells>
  <hyperlinks>
    <hyperlink r:id="rId2" ref="C39"/>
    <hyperlink r:id="rId3" ref="C40"/>
    <hyperlink r:id="rId4" ref="I56"/>
    <hyperlink r:id="rId5" ref="I57"/>
  </hyperlinks>
  <printOptions/>
  <pageMargins bottom="0.75" footer="0.0" header="0.0" left="0.7" right="0.7" top="0.75"/>
  <pageSetup orientation="landscape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13"/>
    <col customWidth="1" min="2" max="2" width="4.5"/>
    <col customWidth="1" min="3" max="3" width="39.5"/>
    <col customWidth="1" hidden="1" min="4" max="7" width="11.63"/>
    <col customWidth="1" min="8" max="8" width="17.63"/>
    <col customWidth="1" hidden="1" min="9" max="9" width="27.0"/>
    <col customWidth="1" min="10" max="10" width="15.13"/>
    <col customWidth="1" min="11" max="11" width="16.88"/>
    <col customWidth="1" min="12" max="12" width="15.5"/>
    <col customWidth="1" min="13" max="13" width="13.88"/>
    <col customWidth="1" min="14" max="14" width="13.63"/>
    <col customWidth="1" min="15" max="15" width="14.5"/>
    <col customWidth="1" min="16" max="16" width="14.38"/>
    <col customWidth="1" min="17" max="17" width="11.63"/>
    <col customWidth="1" min="18" max="18" width="10.63"/>
    <col customWidth="1" min="19" max="19" width="3.0"/>
    <col customWidth="1" min="20" max="28" width="10.63"/>
  </cols>
  <sheetData>
    <row r="1" ht="12.75" customHeight="1">
      <c r="A1" s="1"/>
      <c r="B1" s="1"/>
      <c r="C1" s="1"/>
      <c r="D1" s="1"/>
      <c r="E1" s="1"/>
      <c r="F1" s="1"/>
      <c r="G1" s="1"/>
      <c r="H1" s="93"/>
      <c r="I1" s="1"/>
      <c r="J1" s="10"/>
      <c r="K1" s="10"/>
      <c r="L1" s="10"/>
      <c r="M1" s="10"/>
      <c r="N1" s="10"/>
      <c r="O1" s="10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42.0" customHeight="1">
      <c r="A2" s="1"/>
      <c r="B2" s="1"/>
      <c r="C2" s="3"/>
      <c r="D2" s="3"/>
      <c r="E2" s="3"/>
      <c r="F2" s="3"/>
      <c r="G2" s="3"/>
      <c r="H2" s="95"/>
      <c r="I2" s="3"/>
      <c r="J2" s="96"/>
      <c r="K2" s="96"/>
      <c r="L2" s="96"/>
      <c r="M2" s="96"/>
      <c r="N2" s="96"/>
      <c r="O2" s="96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ht="12.75" customHeight="1">
      <c r="A3" s="97"/>
      <c r="B3" s="98"/>
      <c r="C3" s="99"/>
      <c r="D3" s="99"/>
      <c r="E3" s="97"/>
      <c r="F3" s="97"/>
      <c r="G3" s="97"/>
      <c r="H3" s="100"/>
      <c r="I3" s="97"/>
      <c r="J3" s="10"/>
      <c r="K3" s="10"/>
      <c r="L3" s="10"/>
      <c r="M3" s="10"/>
      <c r="N3" s="10"/>
      <c r="O3" s="10"/>
      <c r="P3" s="97"/>
      <c r="Q3" s="97"/>
      <c r="R3" s="97"/>
      <c r="S3" s="1"/>
    </row>
    <row r="4">
      <c r="A4" s="1"/>
      <c r="B4" s="5"/>
      <c r="C4" s="8" t="s">
        <v>0</v>
      </c>
      <c r="D4" s="9"/>
      <c r="H4" s="94"/>
      <c r="J4" s="10"/>
      <c r="K4" s="10"/>
      <c r="L4" s="10"/>
      <c r="M4" s="10"/>
      <c r="N4" s="10"/>
      <c r="O4" s="10"/>
      <c r="S4" s="1"/>
    </row>
    <row r="5" ht="18.75" customHeight="1">
      <c r="A5" s="1"/>
      <c r="B5" s="5"/>
      <c r="C5" s="101" t="s">
        <v>51</v>
      </c>
      <c r="D5" s="102"/>
      <c r="H5" s="103"/>
      <c r="J5" s="10"/>
      <c r="K5" s="10"/>
      <c r="L5" s="10"/>
      <c r="M5" s="10"/>
      <c r="N5" s="10"/>
      <c r="O5" s="10"/>
      <c r="S5" s="1"/>
    </row>
    <row r="6" ht="12.75" customHeight="1">
      <c r="A6" s="1"/>
      <c r="B6" s="5"/>
      <c r="C6" s="16"/>
      <c r="D6" s="9"/>
      <c r="H6" s="94"/>
      <c r="J6" s="10"/>
      <c r="K6" s="10"/>
      <c r="L6" s="10"/>
      <c r="M6" s="10"/>
      <c r="N6" s="10"/>
      <c r="O6" s="10"/>
      <c r="S6" s="1"/>
    </row>
    <row r="7" ht="12.75" customHeight="1">
      <c r="A7" s="1"/>
      <c r="B7" s="5"/>
      <c r="C7" s="8"/>
      <c r="D7" s="9"/>
      <c r="H7" s="94"/>
      <c r="J7" s="10"/>
      <c r="K7" s="10"/>
      <c r="L7" s="10"/>
      <c r="M7" s="10"/>
      <c r="N7" s="10"/>
      <c r="O7" s="10"/>
      <c r="S7" s="1"/>
    </row>
    <row r="8">
      <c r="A8" s="1"/>
      <c r="B8" s="104">
        <v>1.0</v>
      </c>
      <c r="C8" s="8" t="s">
        <v>52</v>
      </c>
      <c r="D8" s="9"/>
      <c r="H8" s="94"/>
      <c r="J8" s="10"/>
      <c r="K8" s="10"/>
      <c r="L8" s="10"/>
      <c r="M8" s="10"/>
      <c r="N8" s="10"/>
      <c r="O8" s="10"/>
      <c r="S8" s="1"/>
    </row>
    <row r="9" ht="12.75" customHeight="1">
      <c r="A9" s="13"/>
      <c r="B9" s="13"/>
      <c r="C9" s="16"/>
      <c r="D9" s="16"/>
      <c r="E9" s="16"/>
      <c r="F9" s="16"/>
      <c r="G9" s="16"/>
      <c r="H9" s="105"/>
      <c r="I9" s="106"/>
      <c r="J9" s="107"/>
      <c r="K9" s="10"/>
      <c r="L9" s="10"/>
      <c r="M9" s="10"/>
      <c r="N9" s="10"/>
      <c r="O9" s="10"/>
      <c r="P9" s="13"/>
      <c r="Q9" s="13"/>
      <c r="R9" s="13"/>
      <c r="S9" s="13"/>
      <c r="T9" s="13"/>
      <c r="U9" s="1"/>
      <c r="V9" s="13"/>
      <c r="W9" s="13"/>
      <c r="X9" s="13"/>
      <c r="Y9" s="13"/>
      <c r="Z9" s="13"/>
      <c r="AA9" s="13"/>
      <c r="AB9" s="13"/>
    </row>
    <row r="10">
      <c r="A10" s="13"/>
      <c r="B10" s="13"/>
      <c r="C10" s="16"/>
      <c r="D10" s="108" t="s">
        <v>53</v>
      </c>
      <c r="E10" s="108" t="s">
        <v>54</v>
      </c>
      <c r="F10" s="108" t="s">
        <v>55</v>
      </c>
      <c r="G10" s="108" t="s">
        <v>56</v>
      </c>
      <c r="H10" s="109" t="s">
        <v>57</v>
      </c>
      <c r="I10" s="110" t="s">
        <v>58</v>
      </c>
      <c r="J10" s="111" t="s">
        <v>59</v>
      </c>
      <c r="K10" s="112"/>
      <c r="L10" s="112"/>
      <c r="M10" s="112"/>
      <c r="N10" s="112"/>
      <c r="O10" s="112"/>
      <c r="P10" s="13"/>
      <c r="Q10" s="13"/>
      <c r="R10" s="13"/>
      <c r="S10" s="13"/>
      <c r="T10" s="13"/>
      <c r="U10" s="1"/>
      <c r="V10" s="13"/>
      <c r="W10" s="13"/>
      <c r="X10" s="13"/>
      <c r="Y10" s="13"/>
      <c r="Z10" s="13"/>
      <c r="AA10" s="13"/>
      <c r="AB10" s="13"/>
    </row>
    <row r="11" ht="18.0" customHeight="1">
      <c r="A11" s="13"/>
      <c r="B11" s="13"/>
      <c r="C11" s="25" t="s">
        <v>60</v>
      </c>
      <c r="D11" s="113"/>
      <c r="E11" s="113"/>
      <c r="F11" s="113"/>
      <c r="G11" s="113"/>
      <c r="H11" s="114"/>
      <c r="I11" s="115"/>
      <c r="J11" s="116" t="s">
        <v>61</v>
      </c>
      <c r="K11" s="116" t="s">
        <v>62</v>
      </c>
      <c r="L11" s="116" t="s">
        <v>63</v>
      </c>
      <c r="M11" s="116" t="s">
        <v>64</v>
      </c>
      <c r="N11" s="116" t="s">
        <v>65</v>
      </c>
      <c r="O11" s="116" t="s">
        <v>66</v>
      </c>
      <c r="P11" s="13"/>
      <c r="Q11" s="13"/>
      <c r="R11" s="13"/>
      <c r="S11" s="13"/>
      <c r="T11" s="13"/>
      <c r="U11" s="45"/>
      <c r="V11" s="13"/>
      <c r="W11" s="13"/>
      <c r="X11" s="13"/>
      <c r="Y11" s="13"/>
      <c r="Z11" s="13"/>
      <c r="AA11" s="13"/>
      <c r="AB11" s="13"/>
    </row>
    <row r="12" ht="18.0" customHeight="1">
      <c r="A12" s="13"/>
      <c r="B12" s="13"/>
      <c r="C12" s="117" t="str">
        <f>Budget!C45</f>
        <v>Épicerie</v>
      </c>
      <c r="D12" s="113">
        <v>800.0</v>
      </c>
      <c r="E12" s="113">
        <v>800.0</v>
      </c>
      <c r="F12" s="113">
        <v>800.0</v>
      </c>
      <c r="G12" s="113">
        <v>800.0</v>
      </c>
      <c r="H12" s="31">
        <f>Budget!D45</f>
        <v>0</v>
      </c>
      <c r="I12" s="118">
        <v>300.0</v>
      </c>
      <c r="J12" s="119">
        <v>0.0</v>
      </c>
      <c r="K12" s="119">
        <v>0.0</v>
      </c>
      <c r="L12" s="119">
        <v>0.0</v>
      </c>
      <c r="M12" s="119">
        <v>0.0</v>
      </c>
      <c r="N12" s="119">
        <v>0.0</v>
      </c>
      <c r="O12" s="119">
        <v>0.0</v>
      </c>
      <c r="P12" s="13"/>
      <c r="Q12" s="13"/>
      <c r="R12" s="13"/>
      <c r="S12" s="13"/>
      <c r="T12" s="13"/>
      <c r="U12" s="1"/>
      <c r="V12" s="13"/>
      <c r="W12" s="13"/>
      <c r="X12" s="13"/>
      <c r="Y12" s="13"/>
      <c r="Z12" s="13"/>
      <c r="AA12" s="13"/>
      <c r="AB12" s="13"/>
    </row>
    <row r="13" ht="18.0" customHeight="1">
      <c r="A13" s="13"/>
      <c r="B13" s="13"/>
      <c r="C13" s="117" t="str">
        <f>Budget!C46</f>
        <v>Restaurants et bars</v>
      </c>
      <c r="D13" s="113">
        <v>800.0</v>
      </c>
      <c r="E13" s="113">
        <v>800.0</v>
      </c>
      <c r="F13" s="113">
        <v>800.0</v>
      </c>
      <c r="G13" s="113">
        <v>800.0</v>
      </c>
      <c r="H13" s="31">
        <f>Budget!D46</f>
        <v>0</v>
      </c>
      <c r="I13" s="118"/>
      <c r="J13" s="119">
        <v>0.0</v>
      </c>
      <c r="K13" s="119">
        <v>0.0</v>
      </c>
      <c r="L13" s="119">
        <v>0.0</v>
      </c>
      <c r="M13" s="119">
        <v>0.0</v>
      </c>
      <c r="N13" s="119">
        <v>0.0</v>
      </c>
      <c r="O13" s="119">
        <v>0.0</v>
      </c>
      <c r="P13" s="13"/>
      <c r="Q13" s="13"/>
      <c r="R13" s="13"/>
      <c r="S13" s="13"/>
      <c r="T13" s="13"/>
      <c r="U13" s="1"/>
      <c r="V13" s="13"/>
      <c r="W13" s="13"/>
      <c r="X13" s="13"/>
      <c r="Y13" s="13"/>
      <c r="Z13" s="13"/>
      <c r="AA13" s="13"/>
      <c r="AB13" s="13"/>
    </row>
    <row r="14" ht="18.0" customHeight="1">
      <c r="A14" s="13"/>
      <c r="B14" s="13"/>
      <c r="C14" s="117" t="str">
        <f>Budget!C47</f>
        <v>Commerce de détail</v>
      </c>
      <c r="D14" s="113">
        <v>800.0</v>
      </c>
      <c r="E14" s="113">
        <v>800.0</v>
      </c>
      <c r="F14" s="113">
        <v>800.0</v>
      </c>
      <c r="G14" s="113">
        <v>800.0</v>
      </c>
      <c r="H14" s="31">
        <f>Budget!D47</f>
        <v>0</v>
      </c>
      <c r="I14" s="118">
        <f>30*4</f>
        <v>120</v>
      </c>
      <c r="J14" s="119">
        <v>0.0</v>
      </c>
      <c r="K14" s="119">
        <v>0.0</v>
      </c>
      <c r="L14" s="119">
        <v>0.0</v>
      </c>
      <c r="M14" s="119">
        <v>0.0</v>
      </c>
      <c r="N14" s="119">
        <v>0.0</v>
      </c>
      <c r="O14" s="119">
        <v>0.0</v>
      </c>
      <c r="P14" s="13"/>
      <c r="Q14" s="13"/>
      <c r="R14" s="13"/>
      <c r="S14" s="13"/>
      <c r="T14" s="13"/>
      <c r="U14" s="1"/>
      <c r="V14" s="13"/>
      <c r="W14" s="13"/>
      <c r="X14" s="13"/>
      <c r="Y14" s="13"/>
      <c r="Z14" s="13"/>
      <c r="AA14" s="13"/>
      <c r="AB14" s="13"/>
    </row>
    <row r="15" ht="18.0" customHeight="1">
      <c r="A15" s="13"/>
      <c r="B15" s="13"/>
      <c r="C15" s="117" t="str">
        <f>Budget!C48</f>
        <v>Soins personnels</v>
      </c>
      <c r="D15" s="113">
        <v>800.0</v>
      </c>
      <c r="E15" s="113">
        <v>800.0</v>
      </c>
      <c r="F15" s="113">
        <v>800.0</v>
      </c>
      <c r="G15" s="113">
        <v>800.0</v>
      </c>
      <c r="H15" s="31">
        <f>Budget!D48</f>
        <v>0</v>
      </c>
      <c r="I15" s="118">
        <v>100.0</v>
      </c>
      <c r="J15" s="119">
        <v>0.0</v>
      </c>
      <c r="K15" s="119">
        <v>0.0</v>
      </c>
      <c r="L15" s="119">
        <v>0.0</v>
      </c>
      <c r="M15" s="119">
        <v>0.0</v>
      </c>
      <c r="N15" s="119">
        <v>0.0</v>
      </c>
      <c r="O15" s="119">
        <v>0.0</v>
      </c>
      <c r="P15" s="13"/>
      <c r="Q15" s="13"/>
      <c r="R15" s="13"/>
      <c r="S15" s="13"/>
      <c r="T15" s="13"/>
      <c r="U15" s="1"/>
      <c r="V15" s="13"/>
      <c r="W15" s="13"/>
      <c r="X15" s="13"/>
      <c r="Y15" s="13"/>
      <c r="Z15" s="13"/>
      <c r="AA15" s="13"/>
      <c r="AB15" s="13"/>
    </row>
    <row r="16" ht="18.0" customHeight="1">
      <c r="A16" s="13"/>
      <c r="B16" s="13"/>
      <c r="C16" s="117" t="str">
        <f>Budget!C49</f>
        <v>Divertissement</v>
      </c>
      <c r="D16" s="113">
        <v>800.0</v>
      </c>
      <c r="E16" s="113">
        <v>800.0</v>
      </c>
      <c r="F16" s="113">
        <v>800.0</v>
      </c>
      <c r="G16" s="113">
        <v>800.0</v>
      </c>
      <c r="H16" s="31">
        <f>Budget!D49</f>
        <v>0</v>
      </c>
      <c r="I16" s="118"/>
      <c r="J16" s="119">
        <v>0.0</v>
      </c>
      <c r="K16" s="119">
        <v>0.0</v>
      </c>
      <c r="L16" s="119">
        <v>0.0</v>
      </c>
      <c r="M16" s="119">
        <v>0.0</v>
      </c>
      <c r="N16" s="119">
        <v>0.0</v>
      </c>
      <c r="O16" s="119">
        <v>0.0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ht="18.0" customHeight="1">
      <c r="A17" s="13"/>
      <c r="B17" s="13"/>
      <c r="C17" s="117" t="str">
        <f>Budget!C50</f>
        <v>Transport</v>
      </c>
      <c r="D17" s="113">
        <v>800.0</v>
      </c>
      <c r="E17" s="113">
        <v>800.0</v>
      </c>
      <c r="F17" s="113">
        <v>800.0</v>
      </c>
      <c r="G17" s="113">
        <v>800.0</v>
      </c>
      <c r="H17" s="31">
        <f>Budget!D50</f>
        <v>0</v>
      </c>
      <c r="I17" s="118">
        <v>80.0</v>
      </c>
      <c r="J17" s="119">
        <v>0.0</v>
      </c>
      <c r="K17" s="119">
        <v>0.0</v>
      </c>
      <c r="L17" s="119">
        <v>0.0</v>
      </c>
      <c r="M17" s="119">
        <v>0.0</v>
      </c>
      <c r="N17" s="119">
        <v>0.0</v>
      </c>
      <c r="O17" s="119">
        <v>0.0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ht="18.0" customHeight="1">
      <c r="A18" s="13"/>
      <c r="B18" s="13"/>
      <c r="C18" s="117" t="str">
        <f>Budget!C51</f>
        <v>Autres</v>
      </c>
      <c r="D18" s="113">
        <v>800.0</v>
      </c>
      <c r="E18" s="113">
        <v>800.0</v>
      </c>
      <c r="F18" s="113">
        <v>800.0</v>
      </c>
      <c r="G18" s="113">
        <v>800.0</v>
      </c>
      <c r="H18" s="31">
        <f>Budget!D51</f>
        <v>0</v>
      </c>
      <c r="I18" s="118"/>
      <c r="J18" s="119">
        <v>0.0</v>
      </c>
      <c r="K18" s="119">
        <v>0.0</v>
      </c>
      <c r="L18" s="119">
        <v>0.0</v>
      </c>
      <c r="M18" s="119">
        <v>0.0</v>
      </c>
      <c r="N18" s="119">
        <v>0.0</v>
      </c>
      <c r="O18" s="119">
        <v>0.0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ht="18.0" customHeight="1">
      <c r="A19" s="13"/>
      <c r="B19" s="13"/>
      <c r="C19" s="117" t="str">
        <f>Budget!C52</f>
        <v>Autres</v>
      </c>
      <c r="D19" s="113">
        <v>800.0</v>
      </c>
      <c r="E19" s="113">
        <v>800.0</v>
      </c>
      <c r="F19" s="113">
        <v>800.0</v>
      </c>
      <c r="G19" s="113">
        <v>800.0</v>
      </c>
      <c r="H19" s="31">
        <f>Budget!D52</f>
        <v>0</v>
      </c>
      <c r="I19" s="118"/>
      <c r="J19" s="119">
        <v>0.0</v>
      </c>
      <c r="K19" s="119">
        <v>0.0</v>
      </c>
      <c r="L19" s="119">
        <v>0.0</v>
      </c>
      <c r="M19" s="119">
        <v>0.0</v>
      </c>
      <c r="N19" s="119">
        <v>0.0</v>
      </c>
      <c r="O19" s="119">
        <v>0.0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ht="18.0" customHeight="1">
      <c r="A20" s="13"/>
      <c r="B20" s="13"/>
      <c r="C20" s="117" t="str">
        <f>Budget!C53</f>
        <v>Autres</v>
      </c>
      <c r="D20" s="113">
        <v>800.0</v>
      </c>
      <c r="E20" s="113">
        <v>800.0</v>
      </c>
      <c r="F20" s="113">
        <v>800.0</v>
      </c>
      <c r="G20" s="113">
        <v>800.0</v>
      </c>
      <c r="H20" s="31">
        <f>Budget!D53</f>
        <v>0</v>
      </c>
      <c r="I20" s="118">
        <v>0.0</v>
      </c>
      <c r="J20" s="119">
        <v>0.0</v>
      </c>
      <c r="K20" s="119">
        <v>0.0</v>
      </c>
      <c r="L20" s="119">
        <v>0.0</v>
      </c>
      <c r="M20" s="119">
        <v>0.0</v>
      </c>
      <c r="N20" s="119">
        <v>0.0</v>
      </c>
      <c r="O20" s="119">
        <v>0.0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ht="18.0" customHeight="1">
      <c r="A21" s="16"/>
      <c r="B21" s="16"/>
      <c r="C21" s="120" t="s">
        <v>50</v>
      </c>
      <c r="D21" s="121">
        <f t="shared" ref="D21:O21" si="1">SUM(D12:D20)</f>
        <v>7200</v>
      </c>
      <c r="E21" s="121">
        <f t="shared" si="1"/>
        <v>7200</v>
      </c>
      <c r="F21" s="121">
        <f t="shared" si="1"/>
        <v>7200</v>
      </c>
      <c r="G21" s="121">
        <f t="shared" si="1"/>
        <v>7200</v>
      </c>
      <c r="H21" s="122">
        <f t="shared" si="1"/>
        <v>0</v>
      </c>
      <c r="I21" s="122">
        <f t="shared" si="1"/>
        <v>600</v>
      </c>
      <c r="J21" s="123">
        <f t="shared" si="1"/>
        <v>0</v>
      </c>
      <c r="K21" s="123">
        <f t="shared" si="1"/>
        <v>0</v>
      </c>
      <c r="L21" s="123">
        <f t="shared" si="1"/>
        <v>0</v>
      </c>
      <c r="M21" s="123">
        <f t="shared" si="1"/>
        <v>0</v>
      </c>
      <c r="N21" s="123">
        <f t="shared" si="1"/>
        <v>0</v>
      </c>
      <c r="O21" s="123">
        <f t="shared" si="1"/>
        <v>0</v>
      </c>
      <c r="P21" s="45"/>
      <c r="Q21" s="45"/>
      <c r="R21" s="124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ht="15.75" customHeight="1">
      <c r="A22" s="13"/>
      <c r="B22" s="13"/>
      <c r="C22" s="13"/>
      <c r="D22" s="13"/>
      <c r="E22" s="13"/>
      <c r="F22" s="13"/>
      <c r="G22" s="13"/>
      <c r="H22" s="125"/>
      <c r="I22" s="13"/>
      <c r="J22" s="126"/>
      <c r="K22" s="126"/>
      <c r="L22" s="126"/>
      <c r="M22" s="126"/>
      <c r="N22" s="126"/>
      <c r="O22" s="126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ht="15.75" customHeight="1">
      <c r="H23" s="94"/>
      <c r="J23" s="126"/>
      <c r="K23" s="126"/>
      <c r="L23" s="126"/>
      <c r="M23" s="126"/>
      <c r="N23" s="126"/>
      <c r="O23" s="126"/>
      <c r="V23" s="13"/>
      <c r="W23" s="13"/>
      <c r="X23" s="13"/>
      <c r="Y23" s="13"/>
      <c r="Z23" s="13"/>
      <c r="AA23" s="13"/>
      <c r="AB23" s="13"/>
    </row>
    <row r="24" ht="15.75" customHeight="1">
      <c r="H24" s="94"/>
      <c r="J24" s="126"/>
      <c r="K24" s="126"/>
      <c r="L24" s="126"/>
      <c r="M24" s="126"/>
      <c r="N24" s="126"/>
      <c r="O24" s="126"/>
      <c r="V24" s="13"/>
      <c r="W24" s="13"/>
      <c r="X24" s="13"/>
      <c r="Y24" s="13"/>
      <c r="Z24" s="13"/>
      <c r="AA24" s="13"/>
      <c r="AB24" s="13"/>
    </row>
    <row r="25" ht="28.5" customHeight="1">
      <c r="A25" s="13"/>
      <c r="B25" s="77">
        <v>2.0</v>
      </c>
      <c r="C25" s="6" t="s">
        <v>16</v>
      </c>
      <c r="D25" s="30"/>
      <c r="E25" s="30"/>
      <c r="F25" s="30"/>
      <c r="G25" s="30"/>
      <c r="H25" s="127"/>
      <c r="I25" s="13"/>
      <c r="J25" s="126"/>
      <c r="K25" s="126"/>
      <c r="L25" s="126"/>
      <c r="M25" s="126"/>
      <c r="N25" s="126"/>
      <c r="O25" s="126"/>
      <c r="P25" s="128"/>
      <c r="Q25" s="2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ht="15.75" customHeight="1">
      <c r="A26" s="13"/>
      <c r="B26" s="24"/>
      <c r="C26" s="25"/>
      <c r="D26" s="25"/>
      <c r="E26" s="25"/>
      <c r="F26" s="25"/>
      <c r="G26" s="25"/>
      <c r="H26" s="129"/>
      <c r="I26" s="13"/>
      <c r="J26" s="126"/>
      <c r="K26" s="126"/>
      <c r="L26" s="126"/>
      <c r="M26" s="126"/>
      <c r="N26" s="126"/>
      <c r="O26" s="126"/>
      <c r="P26" s="13"/>
      <c r="Q26" s="27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ht="15.75" customHeight="1">
      <c r="A27" s="13"/>
      <c r="B27" s="24"/>
      <c r="C27" s="25"/>
      <c r="D27" s="130" t="s">
        <v>53</v>
      </c>
      <c r="E27" s="130" t="s">
        <v>54</v>
      </c>
      <c r="F27" s="130" t="s">
        <v>55</v>
      </c>
      <c r="G27" s="130" t="s">
        <v>56</v>
      </c>
      <c r="H27" s="131" t="s">
        <v>57</v>
      </c>
      <c r="J27" s="132"/>
      <c r="K27" s="132"/>
      <c r="L27" s="132"/>
      <c r="M27" s="132"/>
      <c r="N27" s="132"/>
      <c r="O27" s="132"/>
      <c r="P27" s="13"/>
      <c r="Q27" s="27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ht="15.75" customHeight="1">
      <c r="A28" s="13"/>
      <c r="B28" s="24"/>
      <c r="C28" s="30" t="s">
        <v>67</v>
      </c>
      <c r="D28" s="113">
        <f t="shared" ref="D28:G28" si="2">1403.08*2</f>
        <v>2806.16</v>
      </c>
      <c r="E28" s="113">
        <f t="shared" si="2"/>
        <v>2806.16</v>
      </c>
      <c r="F28" s="113">
        <f t="shared" si="2"/>
        <v>2806.16</v>
      </c>
      <c r="G28" s="113">
        <f t="shared" si="2"/>
        <v>2806.16</v>
      </c>
      <c r="H28" s="31">
        <f>SUM(Budget!D35:D37)</f>
        <v>0</v>
      </c>
      <c r="I28" s="133"/>
      <c r="J28" s="134">
        <v>0.0</v>
      </c>
      <c r="K28" s="134">
        <v>0.0</v>
      </c>
      <c r="L28" s="134">
        <v>0.0</v>
      </c>
      <c r="M28" s="134">
        <v>0.0</v>
      </c>
      <c r="N28" s="134">
        <v>0.0</v>
      </c>
      <c r="O28" s="134">
        <v>0.0</v>
      </c>
      <c r="P28" s="33"/>
      <c r="Q28" s="34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ht="15.75" customHeight="1">
      <c r="A29" s="13"/>
      <c r="B29" s="24"/>
      <c r="C29" s="35"/>
      <c r="D29" s="25"/>
      <c r="E29" s="25"/>
      <c r="F29" s="25"/>
      <c r="G29" s="25"/>
      <c r="H29" s="135"/>
      <c r="I29" s="136"/>
      <c r="J29" s="126"/>
      <c r="K29" s="126"/>
      <c r="L29" s="126"/>
      <c r="M29" s="126"/>
      <c r="N29" s="126"/>
      <c r="O29" s="126"/>
      <c r="P29" s="33"/>
      <c r="Q29" s="3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ht="15.75" customHeight="1">
      <c r="A30" s="13"/>
      <c r="B30" s="24"/>
      <c r="C30" s="8"/>
      <c r="D30" s="25"/>
      <c r="E30" s="25"/>
      <c r="F30" s="25"/>
      <c r="G30" s="25"/>
      <c r="H30" s="129"/>
      <c r="I30" s="136"/>
      <c r="J30" s="126"/>
      <c r="K30" s="126"/>
      <c r="L30" s="126"/>
      <c r="M30" s="126"/>
      <c r="N30" s="126"/>
      <c r="O30" s="126"/>
      <c r="P30" s="16"/>
      <c r="Q30" s="78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ht="27.0" customHeight="1">
      <c r="A31" s="13"/>
      <c r="B31" s="92">
        <v>3.0</v>
      </c>
      <c r="C31" s="8" t="s">
        <v>48</v>
      </c>
      <c r="H31" s="94"/>
      <c r="I31" s="136"/>
      <c r="J31" s="126"/>
      <c r="K31" s="126"/>
      <c r="L31" s="126"/>
      <c r="M31" s="126"/>
      <c r="N31" s="126"/>
      <c r="O31" s="126"/>
      <c r="P31" s="16"/>
      <c r="Q31" s="78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ht="15.75" customHeight="1">
      <c r="A32" s="13"/>
      <c r="B32" s="30"/>
      <c r="C32" s="35"/>
      <c r="D32" s="130" t="s">
        <v>53</v>
      </c>
      <c r="E32" s="130" t="s">
        <v>54</v>
      </c>
      <c r="F32" s="130" t="s">
        <v>55</v>
      </c>
      <c r="G32" s="130" t="s">
        <v>56</v>
      </c>
      <c r="H32" s="131" t="s">
        <v>57</v>
      </c>
      <c r="I32" s="137" t="s">
        <v>68</v>
      </c>
      <c r="J32" s="132"/>
      <c r="K32" s="132"/>
      <c r="L32" s="132"/>
      <c r="M32" s="132"/>
      <c r="N32" s="132"/>
      <c r="O32" s="132"/>
      <c r="P32" s="13"/>
      <c r="Q32" s="13"/>
      <c r="R32" s="13"/>
      <c r="S32" s="13"/>
      <c r="T32" s="13"/>
      <c r="U32" s="13"/>
    </row>
    <row r="33" ht="15.75" customHeight="1">
      <c r="A33" s="13"/>
      <c r="B33" s="30"/>
      <c r="C33" s="35" t="s">
        <v>69</v>
      </c>
      <c r="D33" s="138" t="str">
        <f t="shared" ref="D33:G33" si="3">#REF!-D21</f>
        <v>#REF!</v>
      </c>
      <c r="E33" s="138" t="str">
        <f t="shared" si="3"/>
        <v>#REF!</v>
      </c>
      <c r="F33" s="138" t="str">
        <f t="shared" si="3"/>
        <v>#REF!</v>
      </c>
      <c r="G33" s="138" t="str">
        <f t="shared" si="3"/>
        <v>#REF!</v>
      </c>
      <c r="H33" s="31">
        <f>SUM(Budget!D39:D40)</f>
        <v>0</v>
      </c>
      <c r="I33" s="139">
        <v>441.0</v>
      </c>
      <c r="J33" s="134">
        <v>0.0</v>
      </c>
      <c r="K33" s="134">
        <v>0.0</v>
      </c>
      <c r="L33" s="134">
        <v>0.0</v>
      </c>
      <c r="M33" s="134">
        <v>0.0</v>
      </c>
      <c r="N33" s="134">
        <v>0.0</v>
      </c>
      <c r="O33" s="134">
        <v>0.0</v>
      </c>
      <c r="P33" s="13"/>
      <c r="Q33" s="13"/>
      <c r="R33" s="13"/>
      <c r="S33" s="13"/>
      <c r="T33" s="13"/>
      <c r="U33" s="13"/>
    </row>
    <row r="34" ht="12.75" customHeight="1">
      <c r="A34" s="13"/>
      <c r="B34" s="13"/>
      <c r="C34" s="82"/>
      <c r="D34" s="16"/>
      <c r="E34" s="16"/>
      <c r="F34" s="16"/>
      <c r="G34" s="16"/>
      <c r="H34" s="140"/>
      <c r="J34" s="126"/>
      <c r="K34" s="126"/>
      <c r="L34" s="126"/>
      <c r="M34" s="126"/>
      <c r="N34" s="126"/>
      <c r="O34" s="126"/>
      <c r="P34" s="13"/>
      <c r="Q34" s="13"/>
      <c r="R34" s="13"/>
      <c r="S34" s="13"/>
      <c r="T34" s="13"/>
      <c r="U34" s="13"/>
    </row>
    <row r="35" ht="12.75" customHeight="1">
      <c r="A35" s="1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ht="12.75" customHeight="1">
      <c r="A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ht="12.75" customHeight="1">
      <c r="A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ht="12.75" customHeight="1">
      <c r="A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ht="12.75" customHeight="1">
      <c r="A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ht="12.75" customHeight="1">
      <c r="A40" s="1"/>
      <c r="H40" s="94"/>
      <c r="J40" s="126"/>
      <c r="K40" s="126"/>
      <c r="L40" s="126"/>
      <c r="M40" s="126"/>
      <c r="N40" s="126"/>
      <c r="O40" s="126"/>
    </row>
    <row r="41" ht="12.75" customHeight="1">
      <c r="A41" s="1"/>
      <c r="H41" s="94"/>
      <c r="J41" s="126"/>
      <c r="K41" s="126"/>
      <c r="L41" s="126"/>
      <c r="M41" s="126"/>
      <c r="N41" s="126"/>
      <c r="O41" s="126"/>
    </row>
    <row r="42" ht="12.75" customHeight="1">
      <c r="A42" s="1"/>
      <c r="H42" s="94"/>
      <c r="J42" s="126"/>
      <c r="K42" s="126"/>
      <c r="L42" s="126"/>
      <c r="M42" s="126"/>
      <c r="N42" s="126"/>
      <c r="O42" s="126"/>
    </row>
    <row r="43" ht="12.75" customHeight="1">
      <c r="A43" s="1"/>
      <c r="H43" s="94"/>
      <c r="J43" s="10"/>
      <c r="K43" s="10"/>
      <c r="L43" s="10"/>
      <c r="M43" s="10"/>
      <c r="N43" s="10"/>
      <c r="O43" s="10"/>
    </row>
    <row r="44" ht="12.75" customHeight="1">
      <c r="A44" s="1"/>
      <c r="H44" s="94"/>
      <c r="J44" s="10"/>
      <c r="K44" s="10"/>
      <c r="L44" s="10"/>
      <c r="M44" s="10"/>
      <c r="N44" s="10"/>
      <c r="O44" s="10"/>
    </row>
    <row r="45" ht="12.75" customHeight="1">
      <c r="A45" s="1"/>
      <c r="H45" s="94"/>
      <c r="J45" s="10"/>
      <c r="K45" s="10"/>
      <c r="L45" s="10"/>
      <c r="M45" s="10"/>
      <c r="N45" s="10"/>
      <c r="O45" s="10"/>
    </row>
    <row r="46" ht="12.75" customHeight="1">
      <c r="A46" s="1"/>
      <c r="H46" s="94"/>
      <c r="J46" s="10"/>
      <c r="K46" s="10"/>
      <c r="L46" s="10"/>
      <c r="M46" s="10"/>
      <c r="N46" s="10"/>
      <c r="O46" s="10"/>
    </row>
    <row r="47" ht="12.75" customHeight="1">
      <c r="A47" s="1"/>
      <c r="H47" s="94"/>
      <c r="J47" s="10"/>
      <c r="K47" s="10"/>
      <c r="L47" s="10"/>
      <c r="M47" s="10"/>
      <c r="N47" s="10"/>
      <c r="O47" s="10"/>
    </row>
    <row r="48" ht="12.75" customHeight="1">
      <c r="A48" s="1"/>
      <c r="H48" s="94"/>
      <c r="J48" s="10"/>
      <c r="K48" s="10"/>
      <c r="L48" s="10"/>
      <c r="M48" s="10"/>
      <c r="N48" s="10"/>
      <c r="O48" s="10"/>
    </row>
    <row r="49" ht="12.75" customHeight="1">
      <c r="A49" s="1"/>
      <c r="H49" s="94"/>
      <c r="J49" s="10"/>
      <c r="K49" s="10"/>
      <c r="L49" s="10"/>
      <c r="M49" s="10"/>
      <c r="N49" s="10"/>
      <c r="O49" s="10"/>
    </row>
    <row r="50" ht="12.75" customHeight="1">
      <c r="A50" s="1"/>
      <c r="H50" s="94"/>
      <c r="J50" s="10"/>
      <c r="K50" s="10"/>
      <c r="L50" s="10"/>
      <c r="M50" s="10"/>
      <c r="N50" s="10"/>
      <c r="O50" s="10"/>
    </row>
    <row r="51" ht="12.75" customHeight="1">
      <c r="A51" s="1"/>
      <c r="H51" s="94"/>
      <c r="J51" s="10"/>
      <c r="K51" s="10"/>
      <c r="L51" s="10"/>
      <c r="M51" s="10"/>
      <c r="N51" s="10"/>
      <c r="O51" s="10"/>
    </row>
    <row r="52" ht="12.75" customHeight="1">
      <c r="A52" s="1"/>
      <c r="H52" s="94"/>
      <c r="J52" s="10"/>
      <c r="K52" s="10"/>
      <c r="L52" s="10"/>
      <c r="M52" s="10"/>
      <c r="N52" s="10"/>
      <c r="O52" s="10"/>
    </row>
    <row r="53" ht="12.75" customHeight="1">
      <c r="A53" s="1"/>
      <c r="H53" s="94"/>
      <c r="J53" s="10"/>
      <c r="K53" s="10"/>
      <c r="L53" s="10"/>
      <c r="M53" s="10"/>
      <c r="N53" s="10"/>
      <c r="O53" s="10"/>
    </row>
    <row r="54" ht="12.75" customHeight="1">
      <c r="A54" s="1"/>
      <c r="H54" s="94"/>
      <c r="J54" s="10"/>
      <c r="K54" s="10"/>
      <c r="L54" s="10"/>
      <c r="M54" s="10"/>
      <c r="N54" s="10"/>
      <c r="O54" s="10"/>
    </row>
    <row r="55" ht="12.75" customHeight="1">
      <c r="A55" s="1"/>
      <c r="H55" s="94"/>
      <c r="J55" s="10"/>
      <c r="K55" s="10"/>
      <c r="L55" s="10"/>
      <c r="M55" s="10"/>
      <c r="N55" s="10"/>
      <c r="O55" s="10"/>
    </row>
    <row r="56" ht="12.75" customHeight="1">
      <c r="A56" s="1"/>
      <c r="H56" s="94"/>
      <c r="J56" s="10"/>
      <c r="K56" s="10"/>
      <c r="L56" s="10"/>
      <c r="M56" s="10"/>
      <c r="N56" s="10"/>
      <c r="O56" s="10"/>
    </row>
    <row r="57" ht="12.75" customHeight="1">
      <c r="A57" s="1"/>
      <c r="H57" s="94"/>
      <c r="J57" s="10"/>
      <c r="K57" s="10"/>
      <c r="L57" s="10"/>
      <c r="M57" s="10"/>
      <c r="N57" s="10"/>
      <c r="O57" s="10"/>
    </row>
    <row r="58" ht="12.75" customHeight="1">
      <c r="A58" s="1"/>
      <c r="H58" s="94"/>
      <c r="J58" s="10"/>
      <c r="K58" s="10"/>
      <c r="L58" s="10"/>
      <c r="M58" s="10"/>
      <c r="N58" s="10"/>
      <c r="O58" s="10"/>
    </row>
    <row r="59" ht="12.75" customHeight="1">
      <c r="A59" s="1"/>
      <c r="H59" s="94"/>
      <c r="J59" s="10"/>
      <c r="K59" s="10"/>
      <c r="L59" s="10"/>
      <c r="M59" s="10"/>
      <c r="N59" s="10"/>
      <c r="O59" s="10"/>
    </row>
    <row r="60" ht="12.75" customHeight="1">
      <c r="A60" s="1"/>
      <c r="H60" s="94"/>
      <c r="J60" s="10"/>
      <c r="K60" s="10"/>
      <c r="L60" s="10"/>
      <c r="M60" s="10"/>
      <c r="N60" s="10"/>
      <c r="O60" s="10"/>
    </row>
    <row r="61" ht="12.75" customHeight="1">
      <c r="A61" s="1"/>
      <c r="H61" s="94"/>
      <c r="J61" s="10"/>
      <c r="K61" s="10"/>
      <c r="L61" s="10"/>
      <c r="M61" s="10"/>
      <c r="N61" s="10"/>
      <c r="O61" s="10"/>
    </row>
    <row r="62" ht="12.75" customHeight="1">
      <c r="A62" s="1"/>
      <c r="H62" s="94"/>
      <c r="J62" s="10"/>
      <c r="K62" s="10"/>
      <c r="L62" s="10"/>
      <c r="M62" s="10"/>
      <c r="N62" s="10"/>
      <c r="O62" s="10"/>
    </row>
    <row r="63" ht="12.75" customHeight="1">
      <c r="A63" s="1"/>
      <c r="H63" s="94"/>
      <c r="J63" s="10"/>
      <c r="K63" s="10"/>
      <c r="L63" s="10"/>
      <c r="M63" s="10"/>
      <c r="N63" s="10"/>
      <c r="O63" s="10"/>
    </row>
    <row r="64" ht="12.75" customHeight="1">
      <c r="A64" s="1"/>
      <c r="H64" s="94"/>
      <c r="J64" s="10"/>
      <c r="K64" s="10"/>
      <c r="L64" s="10"/>
      <c r="M64" s="10"/>
      <c r="N64" s="10"/>
      <c r="O64" s="10"/>
    </row>
    <row r="65" ht="12.75" customHeight="1">
      <c r="A65" s="1"/>
      <c r="H65" s="94"/>
      <c r="J65" s="10"/>
      <c r="K65" s="10"/>
      <c r="L65" s="10"/>
      <c r="M65" s="10"/>
      <c r="N65" s="10"/>
      <c r="O65" s="10"/>
    </row>
    <row r="66" ht="12.75" customHeight="1">
      <c r="A66" s="1"/>
      <c r="H66" s="94"/>
      <c r="J66" s="10"/>
      <c r="K66" s="10"/>
      <c r="L66" s="10"/>
      <c r="M66" s="10"/>
      <c r="N66" s="10"/>
      <c r="O66" s="10"/>
    </row>
    <row r="67" ht="12.75" customHeight="1">
      <c r="A67" s="1"/>
      <c r="H67" s="94"/>
      <c r="J67" s="10"/>
      <c r="K67" s="10"/>
      <c r="L67" s="10"/>
      <c r="M67" s="10"/>
      <c r="N67" s="10"/>
      <c r="O67" s="10"/>
    </row>
    <row r="68" ht="12.75" customHeight="1">
      <c r="A68" s="1"/>
      <c r="H68" s="94"/>
      <c r="J68" s="10"/>
      <c r="K68" s="10"/>
      <c r="L68" s="10"/>
      <c r="M68" s="10"/>
      <c r="N68" s="10"/>
      <c r="O68" s="10"/>
    </row>
    <row r="69" ht="12.75" customHeight="1">
      <c r="A69" s="1"/>
      <c r="H69" s="94"/>
      <c r="J69" s="10"/>
      <c r="K69" s="10"/>
      <c r="L69" s="10"/>
      <c r="M69" s="10"/>
      <c r="N69" s="10"/>
      <c r="O69" s="10"/>
    </row>
    <row r="70" ht="12.75" customHeight="1">
      <c r="A70" s="1"/>
      <c r="H70" s="94"/>
      <c r="J70" s="10"/>
      <c r="K70" s="10"/>
      <c r="L70" s="10"/>
      <c r="M70" s="10"/>
      <c r="N70" s="10"/>
      <c r="O70" s="10"/>
    </row>
    <row r="71" ht="12.75" customHeight="1">
      <c r="A71" s="1"/>
      <c r="H71" s="94"/>
      <c r="J71" s="10"/>
      <c r="K71" s="10"/>
      <c r="L71" s="10"/>
      <c r="M71" s="10"/>
      <c r="N71" s="10"/>
      <c r="O71" s="10"/>
    </row>
    <row r="72" ht="12.75" customHeight="1">
      <c r="A72" s="1"/>
      <c r="H72" s="94"/>
      <c r="J72" s="10"/>
      <c r="K72" s="10"/>
      <c r="L72" s="10"/>
      <c r="M72" s="10"/>
      <c r="N72" s="10"/>
      <c r="O72" s="10"/>
    </row>
    <row r="73" ht="12.75" customHeight="1">
      <c r="A73" s="1"/>
      <c r="H73" s="94"/>
      <c r="J73" s="10"/>
      <c r="K73" s="10"/>
      <c r="L73" s="10"/>
      <c r="M73" s="10"/>
      <c r="N73" s="10"/>
      <c r="O73" s="10"/>
    </row>
    <row r="74" ht="12.75" customHeight="1">
      <c r="A74" s="1"/>
      <c r="H74" s="94"/>
      <c r="J74" s="10"/>
      <c r="K74" s="10"/>
      <c r="L74" s="10"/>
      <c r="M74" s="10"/>
      <c r="N74" s="10"/>
      <c r="O74" s="10"/>
    </row>
    <row r="75" ht="12.75" customHeight="1">
      <c r="A75" s="1"/>
      <c r="H75" s="94"/>
      <c r="J75" s="10"/>
      <c r="K75" s="10"/>
      <c r="L75" s="10"/>
      <c r="M75" s="10"/>
      <c r="N75" s="10"/>
      <c r="O75" s="10"/>
    </row>
    <row r="76" ht="12.75" customHeight="1">
      <c r="A76" s="1"/>
      <c r="H76" s="94"/>
      <c r="J76" s="10"/>
      <c r="K76" s="10"/>
      <c r="L76" s="10"/>
      <c r="M76" s="10"/>
      <c r="N76" s="10"/>
      <c r="O76" s="10"/>
    </row>
    <row r="77" ht="12.75" customHeight="1">
      <c r="A77" s="1"/>
      <c r="H77" s="94"/>
      <c r="J77" s="10"/>
      <c r="K77" s="10"/>
      <c r="L77" s="10"/>
      <c r="M77" s="10"/>
      <c r="N77" s="10"/>
      <c r="O77" s="10"/>
    </row>
    <row r="78" ht="12.75" customHeight="1">
      <c r="A78" s="1"/>
      <c r="H78" s="94"/>
      <c r="J78" s="10"/>
      <c r="K78" s="10"/>
      <c r="L78" s="10"/>
      <c r="M78" s="10"/>
      <c r="N78" s="10"/>
      <c r="O78" s="10"/>
    </row>
    <row r="79" ht="12.75" customHeight="1">
      <c r="A79" s="1"/>
      <c r="H79" s="94"/>
      <c r="J79" s="10"/>
      <c r="K79" s="10"/>
      <c r="L79" s="10"/>
      <c r="M79" s="10"/>
      <c r="N79" s="10"/>
      <c r="O79" s="10"/>
    </row>
    <row r="80" ht="12.75" customHeight="1">
      <c r="A80" s="1"/>
      <c r="H80" s="94"/>
      <c r="J80" s="10"/>
      <c r="K80" s="10"/>
      <c r="L80" s="10"/>
      <c r="M80" s="10"/>
      <c r="N80" s="10"/>
      <c r="O80" s="10"/>
    </row>
    <row r="81" ht="12.75" customHeight="1">
      <c r="A81" s="1"/>
      <c r="H81" s="94"/>
      <c r="J81" s="10"/>
      <c r="K81" s="10"/>
      <c r="L81" s="10"/>
      <c r="M81" s="10"/>
      <c r="N81" s="10"/>
      <c r="O81" s="10"/>
    </row>
    <row r="82" ht="12.75" customHeight="1">
      <c r="A82" s="1"/>
      <c r="H82" s="94"/>
      <c r="J82" s="10"/>
      <c r="K82" s="10"/>
      <c r="L82" s="10"/>
      <c r="M82" s="10"/>
      <c r="N82" s="10"/>
      <c r="O82" s="10"/>
    </row>
    <row r="83" ht="12.75" customHeight="1">
      <c r="A83" s="1"/>
      <c r="H83" s="94"/>
      <c r="J83" s="10"/>
      <c r="K83" s="10"/>
      <c r="L83" s="10"/>
      <c r="M83" s="10"/>
      <c r="N83" s="10"/>
      <c r="O83" s="10"/>
    </row>
    <row r="84" ht="12.75" customHeight="1">
      <c r="A84" s="1"/>
      <c r="H84" s="94"/>
      <c r="J84" s="10"/>
      <c r="K84" s="10"/>
      <c r="L84" s="10"/>
      <c r="M84" s="10"/>
      <c r="N84" s="10"/>
      <c r="O84" s="10"/>
    </row>
    <row r="85" ht="12.75" customHeight="1">
      <c r="A85" s="1"/>
      <c r="H85" s="94"/>
      <c r="J85" s="10"/>
      <c r="K85" s="10"/>
      <c r="L85" s="10"/>
      <c r="M85" s="10"/>
      <c r="N85" s="10"/>
      <c r="O85" s="10"/>
    </row>
    <row r="86" ht="12.75" customHeight="1">
      <c r="A86" s="1"/>
      <c r="H86" s="94"/>
      <c r="J86" s="10"/>
      <c r="K86" s="10"/>
      <c r="L86" s="10"/>
      <c r="M86" s="10"/>
      <c r="N86" s="10"/>
      <c r="O86" s="10"/>
    </row>
    <row r="87" ht="12.75" customHeight="1">
      <c r="A87" s="1"/>
      <c r="H87" s="94"/>
      <c r="J87" s="10"/>
      <c r="K87" s="10"/>
      <c r="L87" s="10"/>
      <c r="M87" s="10"/>
      <c r="N87" s="10"/>
      <c r="O87" s="10"/>
    </row>
    <row r="88" ht="12.75" customHeight="1">
      <c r="A88" s="1"/>
      <c r="H88" s="94"/>
      <c r="J88" s="10"/>
      <c r="K88" s="10"/>
      <c r="L88" s="10"/>
      <c r="M88" s="10"/>
      <c r="N88" s="10"/>
      <c r="O88" s="10"/>
    </row>
    <row r="89" ht="12.75" customHeight="1">
      <c r="A89" s="1"/>
      <c r="H89" s="94"/>
      <c r="J89" s="10"/>
      <c r="K89" s="10"/>
      <c r="L89" s="10"/>
      <c r="M89" s="10"/>
      <c r="N89" s="10"/>
      <c r="O89" s="10"/>
    </row>
    <row r="90" ht="12.75" customHeight="1">
      <c r="A90" s="1"/>
      <c r="H90" s="94"/>
      <c r="J90" s="10"/>
      <c r="K90" s="10"/>
      <c r="L90" s="10"/>
      <c r="M90" s="10"/>
      <c r="N90" s="10"/>
      <c r="O90" s="10"/>
    </row>
    <row r="91" ht="12.75" customHeight="1">
      <c r="A91" s="1"/>
      <c r="H91" s="94"/>
      <c r="J91" s="10"/>
      <c r="K91" s="10"/>
      <c r="L91" s="10"/>
      <c r="M91" s="10"/>
      <c r="N91" s="10"/>
      <c r="O91" s="10"/>
    </row>
    <row r="92" ht="12.75" customHeight="1">
      <c r="A92" s="1"/>
      <c r="H92" s="94"/>
      <c r="J92" s="10"/>
      <c r="K92" s="10"/>
      <c r="L92" s="10"/>
      <c r="M92" s="10"/>
      <c r="N92" s="10"/>
      <c r="O92" s="10"/>
    </row>
    <row r="93" ht="12.75" customHeight="1">
      <c r="A93" s="1"/>
      <c r="H93" s="94"/>
      <c r="J93" s="10"/>
      <c r="K93" s="10"/>
      <c r="L93" s="10"/>
      <c r="M93" s="10"/>
      <c r="N93" s="10"/>
      <c r="O93" s="10"/>
    </row>
    <row r="94" ht="12.75" customHeight="1">
      <c r="A94" s="1"/>
      <c r="H94" s="94"/>
      <c r="J94" s="10"/>
      <c r="K94" s="10"/>
      <c r="L94" s="10"/>
      <c r="M94" s="10"/>
      <c r="N94" s="10"/>
      <c r="O94" s="10"/>
    </row>
    <row r="95" ht="12.75" customHeight="1">
      <c r="A95" s="1"/>
      <c r="H95" s="94"/>
      <c r="J95" s="10"/>
      <c r="K95" s="10"/>
      <c r="L95" s="10"/>
      <c r="M95" s="10"/>
      <c r="N95" s="10"/>
      <c r="O95" s="10"/>
    </row>
    <row r="96" ht="12.75" customHeight="1">
      <c r="A96" s="1"/>
      <c r="H96" s="94"/>
      <c r="J96" s="10"/>
      <c r="K96" s="10"/>
      <c r="L96" s="10"/>
      <c r="M96" s="10"/>
      <c r="N96" s="10"/>
      <c r="O96" s="10"/>
    </row>
    <row r="97" ht="12.75" customHeight="1">
      <c r="A97" s="1"/>
      <c r="H97" s="94"/>
      <c r="J97" s="10"/>
      <c r="K97" s="10"/>
      <c r="L97" s="10"/>
      <c r="M97" s="10"/>
      <c r="N97" s="10"/>
      <c r="O97" s="10"/>
    </row>
    <row r="98" ht="12.75" customHeight="1">
      <c r="A98" s="1"/>
      <c r="H98" s="94"/>
      <c r="J98" s="10"/>
      <c r="K98" s="10"/>
      <c r="L98" s="10"/>
      <c r="M98" s="10"/>
      <c r="N98" s="10"/>
      <c r="O98" s="10"/>
    </row>
    <row r="99" ht="12.75" customHeight="1">
      <c r="A99" s="1"/>
      <c r="H99" s="94"/>
      <c r="J99" s="10"/>
      <c r="K99" s="10"/>
      <c r="L99" s="10"/>
      <c r="M99" s="10"/>
      <c r="N99" s="10"/>
      <c r="O99" s="10"/>
    </row>
    <row r="100" ht="12.75" customHeight="1">
      <c r="A100" s="1"/>
      <c r="H100" s="94"/>
      <c r="J100" s="10"/>
      <c r="K100" s="10"/>
      <c r="L100" s="10"/>
      <c r="M100" s="10"/>
      <c r="N100" s="10"/>
      <c r="O100" s="10"/>
    </row>
    <row r="101" ht="12.75" customHeight="1">
      <c r="A101" s="1"/>
      <c r="H101" s="94"/>
      <c r="J101" s="10"/>
      <c r="K101" s="10"/>
      <c r="L101" s="10"/>
      <c r="M101" s="10"/>
      <c r="N101" s="10"/>
      <c r="O101" s="10"/>
    </row>
    <row r="102" ht="12.75" customHeight="1">
      <c r="A102" s="1"/>
      <c r="H102" s="94"/>
      <c r="J102" s="10"/>
      <c r="K102" s="10"/>
      <c r="L102" s="10"/>
      <c r="M102" s="10"/>
      <c r="N102" s="10"/>
      <c r="O102" s="10"/>
    </row>
    <row r="103" ht="12.75" customHeight="1">
      <c r="A103" s="1"/>
      <c r="H103" s="94"/>
      <c r="J103" s="10"/>
      <c r="K103" s="10"/>
      <c r="L103" s="10"/>
      <c r="M103" s="10"/>
      <c r="N103" s="10"/>
      <c r="O103" s="10"/>
    </row>
    <row r="104" ht="12.75" customHeight="1">
      <c r="A104" s="1"/>
      <c r="H104" s="94"/>
      <c r="J104" s="10"/>
      <c r="K104" s="10"/>
      <c r="L104" s="10"/>
      <c r="M104" s="10"/>
      <c r="N104" s="10"/>
      <c r="O104" s="10"/>
    </row>
    <row r="105" ht="12.75" customHeight="1">
      <c r="A105" s="1"/>
      <c r="H105" s="94"/>
      <c r="J105" s="10"/>
      <c r="K105" s="10"/>
      <c r="L105" s="10"/>
      <c r="M105" s="10"/>
      <c r="N105" s="10"/>
      <c r="O105" s="10"/>
    </row>
    <row r="106" ht="12.75" customHeight="1">
      <c r="A106" s="1"/>
      <c r="H106" s="94"/>
      <c r="J106" s="10"/>
      <c r="K106" s="10"/>
      <c r="L106" s="10"/>
      <c r="M106" s="10"/>
      <c r="N106" s="10"/>
      <c r="O106" s="10"/>
    </row>
    <row r="107" ht="12.75" customHeight="1">
      <c r="A107" s="1"/>
      <c r="H107" s="94"/>
      <c r="J107" s="10"/>
      <c r="K107" s="10"/>
      <c r="L107" s="10"/>
      <c r="M107" s="10"/>
      <c r="N107" s="10"/>
      <c r="O107" s="10"/>
    </row>
    <row r="108" ht="12.75" customHeight="1">
      <c r="A108" s="1"/>
      <c r="H108" s="94"/>
      <c r="J108" s="10"/>
      <c r="K108" s="10"/>
      <c r="L108" s="10"/>
      <c r="M108" s="10"/>
      <c r="N108" s="10"/>
      <c r="O108" s="10"/>
    </row>
    <row r="109" ht="12.75" customHeight="1">
      <c r="A109" s="1"/>
      <c r="H109" s="94"/>
      <c r="J109" s="10"/>
      <c r="K109" s="10"/>
      <c r="L109" s="10"/>
      <c r="M109" s="10"/>
      <c r="N109" s="10"/>
      <c r="O109" s="10"/>
    </row>
    <row r="110" ht="12.75" customHeight="1">
      <c r="A110" s="1"/>
      <c r="H110" s="94"/>
      <c r="J110" s="10"/>
      <c r="K110" s="10"/>
      <c r="L110" s="10"/>
      <c r="M110" s="10"/>
      <c r="N110" s="10"/>
      <c r="O110" s="10"/>
    </row>
    <row r="111" ht="12.75" customHeight="1">
      <c r="A111" s="1"/>
      <c r="H111" s="94"/>
      <c r="J111" s="10"/>
      <c r="K111" s="10"/>
      <c r="L111" s="10"/>
      <c r="M111" s="10"/>
      <c r="N111" s="10"/>
      <c r="O111" s="10"/>
    </row>
    <row r="112" ht="12.75" customHeight="1">
      <c r="A112" s="1"/>
      <c r="H112" s="94"/>
      <c r="J112" s="10"/>
      <c r="K112" s="10"/>
      <c r="L112" s="10"/>
      <c r="M112" s="10"/>
      <c r="N112" s="10"/>
      <c r="O112" s="10"/>
    </row>
    <row r="113" ht="12.75" customHeight="1">
      <c r="A113" s="1"/>
      <c r="H113" s="94"/>
      <c r="J113" s="10"/>
      <c r="K113" s="10"/>
      <c r="L113" s="10"/>
      <c r="M113" s="10"/>
      <c r="N113" s="10"/>
      <c r="O113" s="10"/>
    </row>
    <row r="114" ht="12.75" customHeight="1">
      <c r="A114" s="1"/>
      <c r="H114" s="94"/>
      <c r="J114" s="10"/>
      <c r="K114" s="10"/>
      <c r="L114" s="10"/>
      <c r="M114" s="10"/>
      <c r="N114" s="10"/>
      <c r="O114" s="10"/>
    </row>
    <row r="115" ht="12.75" customHeight="1">
      <c r="A115" s="1"/>
      <c r="H115" s="94"/>
      <c r="J115" s="10"/>
      <c r="K115" s="10"/>
      <c r="L115" s="10"/>
      <c r="M115" s="10"/>
      <c r="N115" s="10"/>
      <c r="O115" s="10"/>
    </row>
    <row r="116" ht="12.75" customHeight="1">
      <c r="A116" s="1"/>
      <c r="H116" s="94"/>
      <c r="J116" s="10"/>
      <c r="K116" s="10"/>
      <c r="L116" s="10"/>
      <c r="M116" s="10"/>
      <c r="N116" s="10"/>
      <c r="O116" s="10"/>
    </row>
    <row r="117" ht="12.75" customHeight="1">
      <c r="A117" s="1"/>
      <c r="H117" s="94"/>
      <c r="J117" s="10"/>
      <c r="K117" s="10"/>
      <c r="L117" s="10"/>
      <c r="M117" s="10"/>
      <c r="N117" s="10"/>
      <c r="O117" s="10"/>
    </row>
    <row r="118" ht="12.75" customHeight="1">
      <c r="A118" s="1"/>
      <c r="H118" s="94"/>
      <c r="J118" s="10"/>
      <c r="K118" s="10"/>
      <c r="L118" s="10"/>
      <c r="M118" s="10"/>
      <c r="N118" s="10"/>
      <c r="O118" s="10"/>
    </row>
    <row r="119" ht="12.75" customHeight="1">
      <c r="A119" s="1"/>
      <c r="H119" s="94"/>
      <c r="J119" s="10"/>
      <c r="K119" s="10"/>
      <c r="L119" s="10"/>
      <c r="M119" s="10"/>
      <c r="N119" s="10"/>
      <c r="O119" s="10"/>
    </row>
    <row r="120" ht="12.75" customHeight="1">
      <c r="A120" s="1"/>
      <c r="H120" s="94"/>
      <c r="J120" s="10"/>
      <c r="K120" s="10"/>
      <c r="L120" s="10"/>
      <c r="M120" s="10"/>
      <c r="N120" s="10"/>
      <c r="O120" s="10"/>
    </row>
    <row r="121" ht="12.75" customHeight="1">
      <c r="A121" s="1"/>
      <c r="H121" s="94"/>
      <c r="J121" s="10"/>
      <c r="K121" s="10"/>
      <c r="L121" s="10"/>
      <c r="M121" s="10"/>
      <c r="N121" s="10"/>
      <c r="O121" s="10"/>
    </row>
    <row r="122" ht="12.75" customHeight="1">
      <c r="A122" s="1"/>
      <c r="H122" s="94"/>
      <c r="J122" s="10"/>
      <c r="K122" s="10"/>
      <c r="L122" s="10"/>
      <c r="M122" s="10"/>
      <c r="N122" s="10"/>
      <c r="O122" s="10"/>
    </row>
    <row r="123" ht="12.75" customHeight="1">
      <c r="A123" s="1"/>
      <c r="H123" s="94"/>
      <c r="J123" s="10"/>
      <c r="K123" s="10"/>
      <c r="L123" s="10"/>
      <c r="M123" s="10"/>
      <c r="N123" s="10"/>
      <c r="O123" s="10"/>
    </row>
    <row r="124" ht="12.75" customHeight="1">
      <c r="A124" s="1"/>
      <c r="H124" s="94"/>
      <c r="J124" s="10"/>
      <c r="K124" s="10"/>
      <c r="L124" s="10"/>
      <c r="M124" s="10"/>
      <c r="N124" s="10"/>
      <c r="O124" s="10"/>
    </row>
    <row r="125" ht="12.75" customHeight="1">
      <c r="A125" s="1"/>
      <c r="H125" s="94"/>
      <c r="J125" s="10"/>
      <c r="K125" s="10"/>
      <c r="L125" s="10"/>
      <c r="M125" s="10"/>
      <c r="N125" s="10"/>
      <c r="O125" s="10"/>
    </row>
    <row r="126" ht="12.75" customHeight="1">
      <c r="A126" s="1"/>
      <c r="H126" s="94"/>
      <c r="J126" s="10"/>
      <c r="K126" s="10"/>
      <c r="L126" s="10"/>
      <c r="M126" s="10"/>
      <c r="N126" s="10"/>
      <c r="O126" s="10"/>
    </row>
    <row r="127" ht="12.75" customHeight="1">
      <c r="A127" s="1"/>
      <c r="H127" s="94"/>
      <c r="J127" s="10"/>
      <c r="K127" s="10"/>
      <c r="L127" s="10"/>
      <c r="M127" s="10"/>
      <c r="N127" s="10"/>
      <c r="O127" s="10"/>
    </row>
    <row r="128" ht="12.75" customHeight="1">
      <c r="A128" s="1"/>
      <c r="H128" s="94"/>
      <c r="J128" s="10"/>
      <c r="K128" s="10"/>
      <c r="L128" s="10"/>
      <c r="M128" s="10"/>
      <c r="N128" s="10"/>
      <c r="O128" s="10"/>
    </row>
    <row r="129" ht="12.75" customHeight="1">
      <c r="A129" s="1"/>
      <c r="H129" s="94"/>
      <c r="J129" s="10"/>
      <c r="K129" s="10"/>
      <c r="L129" s="10"/>
      <c r="M129" s="10"/>
      <c r="N129" s="10"/>
      <c r="O129" s="10"/>
    </row>
    <row r="130" ht="12.75" customHeight="1">
      <c r="A130" s="1"/>
      <c r="H130" s="94"/>
      <c r="J130" s="10"/>
      <c r="K130" s="10"/>
      <c r="L130" s="10"/>
      <c r="M130" s="10"/>
      <c r="N130" s="10"/>
      <c r="O130" s="10"/>
    </row>
    <row r="131" ht="12.75" customHeight="1">
      <c r="A131" s="1"/>
      <c r="H131" s="94"/>
      <c r="J131" s="10"/>
      <c r="K131" s="10"/>
      <c r="L131" s="10"/>
      <c r="M131" s="10"/>
      <c r="N131" s="10"/>
      <c r="O131" s="10"/>
    </row>
    <row r="132" ht="12.75" customHeight="1">
      <c r="A132" s="1"/>
      <c r="H132" s="94"/>
      <c r="J132" s="10"/>
      <c r="K132" s="10"/>
      <c r="L132" s="10"/>
      <c r="M132" s="10"/>
      <c r="N132" s="10"/>
      <c r="O132" s="10"/>
    </row>
    <row r="133" ht="12.75" customHeight="1">
      <c r="A133" s="1"/>
      <c r="H133" s="94"/>
      <c r="J133" s="10"/>
      <c r="K133" s="10"/>
      <c r="L133" s="10"/>
      <c r="M133" s="10"/>
      <c r="N133" s="10"/>
      <c r="O133" s="10"/>
    </row>
    <row r="134" ht="12.75" customHeight="1">
      <c r="A134" s="1"/>
      <c r="H134" s="94"/>
      <c r="J134" s="10"/>
      <c r="K134" s="10"/>
      <c r="L134" s="10"/>
      <c r="M134" s="10"/>
      <c r="N134" s="10"/>
      <c r="O134" s="10"/>
    </row>
    <row r="135" ht="12.75" customHeight="1">
      <c r="A135" s="1"/>
      <c r="H135" s="94"/>
      <c r="J135" s="10"/>
      <c r="K135" s="10"/>
      <c r="L135" s="10"/>
      <c r="M135" s="10"/>
      <c r="N135" s="10"/>
      <c r="O135" s="10"/>
    </row>
    <row r="136" ht="12.75" customHeight="1">
      <c r="A136" s="1"/>
      <c r="H136" s="94"/>
      <c r="J136" s="10"/>
      <c r="K136" s="10"/>
      <c r="L136" s="10"/>
      <c r="M136" s="10"/>
      <c r="N136" s="10"/>
      <c r="O136" s="10"/>
    </row>
    <row r="137" ht="12.75" customHeight="1">
      <c r="A137" s="1"/>
      <c r="H137" s="94"/>
      <c r="J137" s="10"/>
      <c r="K137" s="10"/>
      <c r="L137" s="10"/>
      <c r="M137" s="10"/>
      <c r="N137" s="10"/>
      <c r="O137" s="10"/>
    </row>
    <row r="138" ht="12.75" customHeight="1">
      <c r="A138" s="1"/>
      <c r="H138" s="94"/>
      <c r="J138" s="10"/>
      <c r="K138" s="10"/>
      <c r="L138" s="10"/>
      <c r="M138" s="10"/>
      <c r="N138" s="10"/>
      <c r="O138" s="10"/>
    </row>
    <row r="139" ht="12.75" customHeight="1">
      <c r="A139" s="1"/>
      <c r="H139" s="94"/>
      <c r="J139" s="10"/>
      <c r="K139" s="10"/>
      <c r="L139" s="10"/>
      <c r="M139" s="10"/>
      <c r="N139" s="10"/>
      <c r="O139" s="10"/>
    </row>
    <row r="140" ht="12.75" customHeight="1">
      <c r="A140" s="1"/>
      <c r="H140" s="94"/>
      <c r="J140" s="10"/>
      <c r="K140" s="10"/>
      <c r="L140" s="10"/>
      <c r="M140" s="10"/>
      <c r="N140" s="10"/>
      <c r="O140" s="10"/>
    </row>
    <row r="141" ht="12.75" customHeight="1">
      <c r="A141" s="1"/>
      <c r="H141" s="94"/>
      <c r="J141" s="10"/>
      <c r="K141" s="10"/>
      <c r="L141" s="10"/>
      <c r="M141" s="10"/>
      <c r="N141" s="10"/>
      <c r="O141" s="10"/>
    </row>
    <row r="142" ht="12.75" customHeight="1">
      <c r="A142" s="1"/>
      <c r="H142" s="94"/>
      <c r="J142" s="10"/>
      <c r="K142" s="10"/>
      <c r="L142" s="10"/>
      <c r="M142" s="10"/>
      <c r="N142" s="10"/>
      <c r="O142" s="10"/>
    </row>
    <row r="143" ht="12.75" customHeight="1">
      <c r="A143" s="1"/>
      <c r="H143" s="94"/>
      <c r="J143" s="10"/>
      <c r="K143" s="10"/>
      <c r="L143" s="10"/>
      <c r="M143" s="10"/>
      <c r="N143" s="10"/>
      <c r="O143" s="10"/>
    </row>
    <row r="144" ht="12.75" customHeight="1">
      <c r="A144" s="1"/>
      <c r="H144" s="94"/>
      <c r="J144" s="10"/>
      <c r="K144" s="10"/>
      <c r="L144" s="10"/>
      <c r="M144" s="10"/>
      <c r="N144" s="10"/>
      <c r="O144" s="10"/>
    </row>
    <row r="145" ht="12.75" customHeight="1">
      <c r="A145" s="1"/>
      <c r="H145" s="94"/>
      <c r="J145" s="10"/>
      <c r="K145" s="10"/>
      <c r="L145" s="10"/>
      <c r="M145" s="10"/>
      <c r="N145" s="10"/>
      <c r="O145" s="10"/>
    </row>
    <row r="146" ht="12.75" customHeight="1">
      <c r="A146" s="1"/>
      <c r="H146" s="94"/>
      <c r="J146" s="10"/>
      <c r="K146" s="10"/>
      <c r="L146" s="10"/>
      <c r="M146" s="10"/>
      <c r="N146" s="10"/>
      <c r="O146" s="10"/>
    </row>
    <row r="147" ht="12.75" customHeight="1">
      <c r="A147" s="1"/>
      <c r="H147" s="94"/>
      <c r="J147" s="10"/>
      <c r="K147" s="10"/>
      <c r="L147" s="10"/>
      <c r="M147" s="10"/>
      <c r="N147" s="10"/>
      <c r="O147" s="10"/>
    </row>
    <row r="148" ht="12.75" customHeight="1">
      <c r="A148" s="1"/>
      <c r="H148" s="94"/>
      <c r="J148" s="10"/>
      <c r="K148" s="10"/>
      <c r="L148" s="10"/>
      <c r="M148" s="10"/>
      <c r="N148" s="10"/>
      <c r="O148" s="10"/>
    </row>
    <row r="149" ht="12.75" customHeight="1">
      <c r="A149" s="1"/>
      <c r="H149" s="94"/>
      <c r="J149" s="10"/>
      <c r="K149" s="10"/>
      <c r="L149" s="10"/>
      <c r="M149" s="10"/>
      <c r="N149" s="10"/>
      <c r="O149" s="10"/>
    </row>
    <row r="150" ht="12.75" customHeight="1">
      <c r="A150" s="1"/>
      <c r="H150" s="94"/>
      <c r="J150" s="10"/>
      <c r="K150" s="10"/>
      <c r="L150" s="10"/>
      <c r="M150" s="10"/>
      <c r="N150" s="10"/>
      <c r="O150" s="10"/>
    </row>
    <row r="151" ht="12.75" customHeight="1">
      <c r="A151" s="1"/>
      <c r="H151" s="94"/>
      <c r="J151" s="10"/>
      <c r="K151" s="10"/>
      <c r="L151" s="10"/>
      <c r="M151" s="10"/>
      <c r="N151" s="10"/>
      <c r="O151" s="10"/>
    </row>
    <row r="152" ht="12.75" customHeight="1">
      <c r="A152" s="1"/>
      <c r="H152" s="94"/>
      <c r="J152" s="10"/>
      <c r="K152" s="10"/>
      <c r="L152" s="10"/>
      <c r="M152" s="10"/>
      <c r="N152" s="10"/>
      <c r="O152" s="10"/>
    </row>
    <row r="153" ht="12.75" customHeight="1">
      <c r="A153" s="1"/>
      <c r="H153" s="94"/>
      <c r="J153" s="10"/>
      <c r="K153" s="10"/>
      <c r="L153" s="10"/>
      <c r="M153" s="10"/>
      <c r="N153" s="10"/>
      <c r="O153" s="10"/>
    </row>
    <row r="154" ht="12.75" customHeight="1">
      <c r="A154" s="1"/>
      <c r="H154" s="94"/>
      <c r="J154" s="10"/>
      <c r="K154" s="10"/>
      <c r="L154" s="10"/>
      <c r="M154" s="10"/>
      <c r="N154" s="10"/>
      <c r="O154" s="10"/>
    </row>
    <row r="155" ht="12.75" customHeight="1">
      <c r="A155" s="1"/>
      <c r="H155" s="94"/>
      <c r="J155" s="10"/>
      <c r="K155" s="10"/>
      <c r="L155" s="10"/>
      <c r="M155" s="10"/>
      <c r="N155" s="10"/>
      <c r="O155" s="10"/>
    </row>
    <row r="156" ht="12.75" customHeight="1">
      <c r="A156" s="1"/>
      <c r="H156" s="94"/>
      <c r="J156" s="10"/>
      <c r="K156" s="10"/>
      <c r="L156" s="10"/>
      <c r="M156" s="10"/>
      <c r="N156" s="10"/>
      <c r="O156" s="10"/>
    </row>
    <row r="157" ht="12.75" customHeight="1">
      <c r="A157" s="1"/>
      <c r="H157" s="94"/>
      <c r="J157" s="10"/>
      <c r="K157" s="10"/>
      <c r="L157" s="10"/>
      <c r="M157" s="10"/>
      <c r="N157" s="10"/>
      <c r="O157" s="10"/>
    </row>
    <row r="158" ht="12.75" customHeight="1">
      <c r="A158" s="1"/>
      <c r="H158" s="94"/>
      <c r="J158" s="10"/>
      <c r="K158" s="10"/>
      <c r="L158" s="10"/>
      <c r="M158" s="10"/>
      <c r="N158" s="10"/>
      <c r="O158" s="10"/>
    </row>
    <row r="159" ht="12.75" customHeight="1">
      <c r="A159" s="1"/>
      <c r="H159" s="94"/>
      <c r="J159" s="10"/>
      <c r="K159" s="10"/>
      <c r="L159" s="10"/>
      <c r="M159" s="10"/>
      <c r="N159" s="10"/>
      <c r="O159" s="10"/>
    </row>
    <row r="160" ht="12.75" customHeight="1">
      <c r="A160" s="1"/>
      <c r="H160" s="94"/>
      <c r="J160" s="10"/>
      <c r="K160" s="10"/>
      <c r="L160" s="10"/>
      <c r="M160" s="10"/>
      <c r="N160" s="10"/>
      <c r="O160" s="10"/>
    </row>
    <row r="161" ht="12.75" customHeight="1">
      <c r="A161" s="1"/>
      <c r="H161" s="94"/>
      <c r="J161" s="10"/>
      <c r="K161" s="10"/>
      <c r="L161" s="10"/>
      <c r="M161" s="10"/>
      <c r="N161" s="10"/>
      <c r="O161" s="10"/>
    </row>
    <row r="162" ht="12.75" customHeight="1">
      <c r="A162" s="1"/>
      <c r="H162" s="94"/>
      <c r="J162" s="10"/>
      <c r="K162" s="10"/>
      <c r="L162" s="10"/>
      <c r="M162" s="10"/>
      <c r="N162" s="10"/>
      <c r="O162" s="10"/>
    </row>
    <row r="163" ht="12.75" customHeight="1">
      <c r="A163" s="1"/>
      <c r="H163" s="94"/>
      <c r="J163" s="10"/>
      <c r="K163" s="10"/>
      <c r="L163" s="10"/>
      <c r="M163" s="10"/>
      <c r="N163" s="10"/>
      <c r="O163" s="10"/>
    </row>
    <row r="164" ht="12.75" customHeight="1">
      <c r="A164" s="1"/>
      <c r="H164" s="94"/>
      <c r="J164" s="10"/>
      <c r="K164" s="10"/>
      <c r="L164" s="10"/>
      <c r="M164" s="10"/>
      <c r="N164" s="10"/>
      <c r="O164" s="10"/>
    </row>
    <row r="165" ht="12.75" customHeight="1">
      <c r="A165" s="1"/>
      <c r="H165" s="94"/>
      <c r="J165" s="10"/>
      <c r="K165" s="10"/>
      <c r="L165" s="10"/>
      <c r="M165" s="10"/>
      <c r="N165" s="10"/>
      <c r="O165" s="10"/>
    </row>
    <row r="166" ht="12.75" customHeight="1">
      <c r="A166" s="1"/>
      <c r="H166" s="94"/>
      <c r="J166" s="10"/>
      <c r="K166" s="10"/>
      <c r="L166" s="10"/>
      <c r="M166" s="10"/>
      <c r="N166" s="10"/>
      <c r="O166" s="10"/>
    </row>
    <row r="167" ht="12.75" customHeight="1">
      <c r="A167" s="1"/>
      <c r="H167" s="94"/>
      <c r="J167" s="10"/>
      <c r="K167" s="10"/>
      <c r="L167" s="10"/>
      <c r="M167" s="10"/>
      <c r="N167" s="10"/>
      <c r="O167" s="10"/>
    </row>
    <row r="168" ht="12.75" customHeight="1">
      <c r="A168" s="1"/>
      <c r="H168" s="94"/>
      <c r="J168" s="10"/>
      <c r="K168" s="10"/>
      <c r="L168" s="10"/>
      <c r="M168" s="10"/>
      <c r="N168" s="10"/>
      <c r="O168" s="10"/>
    </row>
    <row r="169" ht="12.75" customHeight="1">
      <c r="A169" s="1"/>
      <c r="H169" s="94"/>
      <c r="J169" s="10"/>
      <c r="K169" s="10"/>
      <c r="L169" s="10"/>
      <c r="M169" s="10"/>
      <c r="N169" s="10"/>
      <c r="O169" s="10"/>
    </row>
    <row r="170" ht="12.75" customHeight="1">
      <c r="A170" s="1"/>
      <c r="H170" s="94"/>
      <c r="J170" s="10"/>
      <c r="K170" s="10"/>
      <c r="L170" s="10"/>
      <c r="M170" s="10"/>
      <c r="N170" s="10"/>
      <c r="O170" s="10"/>
    </row>
    <row r="171" ht="12.75" customHeight="1">
      <c r="A171" s="1"/>
      <c r="H171" s="94"/>
      <c r="J171" s="10"/>
      <c r="K171" s="10"/>
      <c r="L171" s="10"/>
      <c r="M171" s="10"/>
      <c r="N171" s="10"/>
      <c r="O171" s="10"/>
    </row>
    <row r="172" ht="12.75" customHeight="1">
      <c r="A172" s="1"/>
      <c r="H172" s="94"/>
      <c r="J172" s="10"/>
      <c r="K172" s="10"/>
      <c r="L172" s="10"/>
      <c r="M172" s="10"/>
      <c r="N172" s="10"/>
      <c r="O172" s="10"/>
    </row>
    <row r="173" ht="12.75" customHeight="1">
      <c r="A173" s="1"/>
      <c r="H173" s="94"/>
      <c r="J173" s="10"/>
      <c r="K173" s="10"/>
      <c r="L173" s="10"/>
      <c r="M173" s="10"/>
      <c r="N173" s="10"/>
      <c r="O173" s="10"/>
    </row>
    <row r="174" ht="12.75" customHeight="1">
      <c r="A174" s="1"/>
      <c r="H174" s="94"/>
      <c r="J174" s="10"/>
      <c r="K174" s="10"/>
      <c r="L174" s="10"/>
      <c r="M174" s="10"/>
      <c r="N174" s="10"/>
      <c r="O174" s="10"/>
    </row>
    <row r="175" ht="12.75" customHeight="1">
      <c r="A175" s="1"/>
      <c r="H175" s="94"/>
      <c r="J175" s="10"/>
      <c r="K175" s="10"/>
      <c r="L175" s="10"/>
      <c r="M175" s="10"/>
      <c r="N175" s="10"/>
      <c r="O175" s="10"/>
    </row>
    <row r="176" ht="12.75" customHeight="1">
      <c r="A176" s="1"/>
      <c r="H176" s="94"/>
      <c r="J176" s="10"/>
      <c r="K176" s="10"/>
      <c r="L176" s="10"/>
      <c r="M176" s="10"/>
      <c r="N176" s="10"/>
      <c r="O176" s="10"/>
    </row>
    <row r="177" ht="12.75" customHeight="1">
      <c r="A177" s="1"/>
      <c r="H177" s="94"/>
      <c r="J177" s="10"/>
      <c r="K177" s="10"/>
      <c r="L177" s="10"/>
      <c r="M177" s="10"/>
      <c r="N177" s="10"/>
      <c r="O177" s="10"/>
    </row>
    <row r="178" ht="12.75" customHeight="1">
      <c r="A178" s="1"/>
      <c r="H178" s="94"/>
      <c r="J178" s="10"/>
      <c r="K178" s="10"/>
      <c r="L178" s="10"/>
      <c r="M178" s="10"/>
      <c r="N178" s="10"/>
      <c r="O178" s="10"/>
    </row>
    <row r="179" ht="12.75" customHeight="1">
      <c r="A179" s="1"/>
      <c r="H179" s="94"/>
      <c r="J179" s="10"/>
      <c r="K179" s="10"/>
      <c r="L179" s="10"/>
      <c r="M179" s="10"/>
      <c r="N179" s="10"/>
      <c r="O179" s="10"/>
    </row>
    <row r="180" ht="12.75" customHeight="1">
      <c r="A180" s="1"/>
      <c r="H180" s="94"/>
      <c r="J180" s="10"/>
      <c r="K180" s="10"/>
      <c r="L180" s="10"/>
      <c r="M180" s="10"/>
      <c r="N180" s="10"/>
      <c r="O180" s="10"/>
    </row>
    <row r="181" ht="12.75" customHeight="1">
      <c r="A181" s="1"/>
      <c r="H181" s="94"/>
      <c r="J181" s="10"/>
      <c r="K181" s="10"/>
      <c r="L181" s="10"/>
      <c r="M181" s="10"/>
      <c r="N181" s="10"/>
      <c r="O181" s="10"/>
    </row>
    <row r="182" ht="12.75" customHeight="1">
      <c r="A182" s="1"/>
      <c r="H182" s="94"/>
      <c r="J182" s="10"/>
      <c r="K182" s="10"/>
      <c r="L182" s="10"/>
      <c r="M182" s="10"/>
      <c r="N182" s="10"/>
      <c r="O182" s="10"/>
    </row>
    <row r="183" ht="12.75" customHeight="1">
      <c r="A183" s="1"/>
      <c r="H183" s="94"/>
      <c r="J183" s="10"/>
      <c r="K183" s="10"/>
      <c r="L183" s="10"/>
      <c r="M183" s="10"/>
      <c r="N183" s="10"/>
      <c r="O183" s="10"/>
    </row>
    <row r="184" ht="12.75" customHeight="1">
      <c r="A184" s="1"/>
      <c r="H184" s="94"/>
      <c r="J184" s="10"/>
      <c r="K184" s="10"/>
      <c r="L184" s="10"/>
      <c r="M184" s="10"/>
      <c r="N184" s="10"/>
      <c r="O184" s="10"/>
    </row>
    <row r="185" ht="12.75" customHeight="1">
      <c r="A185" s="1"/>
      <c r="H185" s="94"/>
      <c r="J185" s="10"/>
      <c r="K185" s="10"/>
      <c r="L185" s="10"/>
      <c r="M185" s="10"/>
      <c r="N185" s="10"/>
      <c r="O185" s="10"/>
    </row>
    <row r="186" ht="12.75" customHeight="1">
      <c r="A186" s="1"/>
      <c r="H186" s="94"/>
      <c r="J186" s="10"/>
      <c r="K186" s="10"/>
      <c r="L186" s="10"/>
      <c r="M186" s="10"/>
      <c r="N186" s="10"/>
      <c r="O186" s="10"/>
    </row>
    <row r="187" ht="12.75" customHeight="1">
      <c r="A187" s="1"/>
      <c r="H187" s="94"/>
      <c r="J187" s="10"/>
      <c r="K187" s="10"/>
      <c r="L187" s="10"/>
      <c r="M187" s="10"/>
      <c r="N187" s="10"/>
      <c r="O187" s="10"/>
    </row>
    <row r="188" ht="12.75" customHeight="1">
      <c r="A188" s="1"/>
      <c r="H188" s="94"/>
      <c r="J188" s="10"/>
      <c r="K188" s="10"/>
      <c r="L188" s="10"/>
      <c r="M188" s="10"/>
      <c r="N188" s="10"/>
      <c r="O188" s="10"/>
    </row>
    <row r="189" ht="12.75" customHeight="1">
      <c r="A189" s="1"/>
      <c r="H189" s="94"/>
      <c r="J189" s="10"/>
      <c r="K189" s="10"/>
      <c r="L189" s="10"/>
      <c r="M189" s="10"/>
      <c r="N189" s="10"/>
      <c r="O189" s="10"/>
    </row>
    <row r="190" ht="12.75" customHeight="1">
      <c r="A190" s="1"/>
      <c r="H190" s="94"/>
      <c r="J190" s="10"/>
      <c r="K190" s="10"/>
      <c r="L190" s="10"/>
      <c r="M190" s="10"/>
      <c r="N190" s="10"/>
      <c r="O190" s="10"/>
    </row>
    <row r="191" ht="12.75" customHeight="1">
      <c r="A191" s="1"/>
      <c r="H191" s="94"/>
      <c r="J191" s="10"/>
      <c r="K191" s="10"/>
      <c r="L191" s="10"/>
      <c r="M191" s="10"/>
      <c r="N191" s="10"/>
      <c r="O191" s="10"/>
    </row>
    <row r="192" ht="12.75" customHeight="1">
      <c r="A192" s="1"/>
      <c r="H192" s="94"/>
      <c r="J192" s="10"/>
      <c r="K192" s="10"/>
      <c r="L192" s="10"/>
      <c r="M192" s="10"/>
      <c r="N192" s="10"/>
      <c r="O192" s="10"/>
    </row>
    <row r="193" ht="12.75" customHeight="1">
      <c r="A193" s="1"/>
      <c r="H193" s="94"/>
      <c r="J193" s="10"/>
      <c r="K193" s="10"/>
      <c r="L193" s="10"/>
      <c r="M193" s="10"/>
      <c r="N193" s="10"/>
      <c r="O193" s="10"/>
    </row>
    <row r="194" ht="12.75" customHeight="1">
      <c r="A194" s="1"/>
      <c r="H194" s="94"/>
      <c r="J194" s="10"/>
      <c r="K194" s="10"/>
      <c r="L194" s="10"/>
      <c r="M194" s="10"/>
      <c r="N194" s="10"/>
      <c r="O194" s="10"/>
    </row>
    <row r="195" ht="12.75" customHeight="1">
      <c r="A195" s="1"/>
      <c r="H195" s="94"/>
      <c r="J195" s="10"/>
      <c r="K195" s="10"/>
      <c r="L195" s="10"/>
      <c r="M195" s="10"/>
      <c r="N195" s="10"/>
      <c r="O195" s="10"/>
    </row>
    <row r="196" ht="12.75" customHeight="1">
      <c r="A196" s="1"/>
      <c r="H196" s="94"/>
      <c r="J196" s="10"/>
      <c r="K196" s="10"/>
      <c r="L196" s="10"/>
      <c r="M196" s="10"/>
      <c r="N196" s="10"/>
      <c r="O196" s="10"/>
    </row>
    <row r="197" ht="12.75" customHeight="1">
      <c r="A197" s="1"/>
      <c r="H197" s="94"/>
      <c r="J197" s="10"/>
      <c r="K197" s="10"/>
      <c r="L197" s="10"/>
      <c r="M197" s="10"/>
      <c r="N197" s="10"/>
      <c r="O197" s="10"/>
    </row>
    <row r="198" ht="12.75" customHeight="1">
      <c r="A198" s="1"/>
      <c r="H198" s="94"/>
      <c r="J198" s="10"/>
      <c r="K198" s="10"/>
      <c r="L198" s="10"/>
      <c r="M198" s="10"/>
      <c r="N198" s="10"/>
      <c r="O198" s="10"/>
    </row>
    <row r="199" ht="12.75" customHeight="1">
      <c r="A199" s="1"/>
      <c r="H199" s="94"/>
      <c r="J199" s="10"/>
      <c r="K199" s="10"/>
      <c r="L199" s="10"/>
      <c r="M199" s="10"/>
      <c r="N199" s="10"/>
      <c r="O199" s="10"/>
    </row>
    <row r="200" ht="12.75" customHeight="1">
      <c r="A200" s="1"/>
      <c r="H200" s="94"/>
      <c r="J200" s="10"/>
      <c r="K200" s="10"/>
      <c r="L200" s="10"/>
      <c r="M200" s="10"/>
      <c r="N200" s="10"/>
      <c r="O200" s="10"/>
    </row>
    <row r="201" ht="12.75" customHeight="1">
      <c r="A201" s="1"/>
      <c r="H201" s="94"/>
      <c r="J201" s="10"/>
      <c r="K201" s="10"/>
      <c r="L201" s="10"/>
      <c r="M201" s="10"/>
      <c r="N201" s="10"/>
      <c r="O201" s="10"/>
    </row>
    <row r="202" ht="12.75" customHeight="1">
      <c r="A202" s="1"/>
      <c r="H202" s="94"/>
      <c r="J202" s="10"/>
      <c r="K202" s="10"/>
      <c r="L202" s="10"/>
      <c r="M202" s="10"/>
      <c r="N202" s="10"/>
      <c r="O202" s="10"/>
    </row>
    <row r="203" ht="12.75" customHeight="1">
      <c r="A203" s="1"/>
      <c r="H203" s="94"/>
      <c r="J203" s="10"/>
      <c r="K203" s="10"/>
      <c r="L203" s="10"/>
      <c r="M203" s="10"/>
      <c r="N203" s="10"/>
      <c r="O203" s="10"/>
    </row>
    <row r="204" ht="12.75" customHeight="1">
      <c r="A204" s="1"/>
      <c r="H204" s="94"/>
      <c r="J204" s="10"/>
      <c r="K204" s="10"/>
      <c r="L204" s="10"/>
      <c r="M204" s="10"/>
      <c r="N204" s="10"/>
      <c r="O204" s="10"/>
    </row>
    <row r="205" ht="12.75" customHeight="1">
      <c r="A205" s="1"/>
      <c r="H205" s="94"/>
      <c r="J205" s="10"/>
      <c r="K205" s="10"/>
      <c r="L205" s="10"/>
      <c r="M205" s="10"/>
      <c r="N205" s="10"/>
      <c r="O205" s="10"/>
    </row>
    <row r="206" ht="12.75" customHeight="1">
      <c r="A206" s="1"/>
      <c r="H206" s="94"/>
      <c r="J206" s="10"/>
      <c r="K206" s="10"/>
      <c r="L206" s="10"/>
      <c r="M206" s="10"/>
      <c r="N206" s="10"/>
      <c r="O206" s="10"/>
    </row>
    <row r="207" ht="12.75" customHeight="1">
      <c r="A207" s="1"/>
      <c r="H207" s="94"/>
      <c r="J207" s="10"/>
      <c r="K207" s="10"/>
      <c r="L207" s="10"/>
      <c r="M207" s="10"/>
      <c r="N207" s="10"/>
      <c r="O207" s="10"/>
    </row>
    <row r="208" ht="12.75" customHeight="1">
      <c r="A208" s="1"/>
      <c r="H208" s="94"/>
      <c r="J208" s="10"/>
      <c r="K208" s="10"/>
      <c r="L208" s="10"/>
      <c r="M208" s="10"/>
      <c r="N208" s="10"/>
      <c r="O208" s="10"/>
    </row>
    <row r="209" ht="12.75" customHeight="1">
      <c r="A209" s="1"/>
      <c r="H209" s="94"/>
      <c r="J209" s="10"/>
      <c r="K209" s="10"/>
      <c r="L209" s="10"/>
      <c r="M209" s="10"/>
      <c r="N209" s="10"/>
      <c r="O209" s="10"/>
    </row>
    <row r="210" ht="12.75" customHeight="1">
      <c r="A210" s="1"/>
      <c r="H210" s="94"/>
      <c r="J210" s="10"/>
      <c r="K210" s="10"/>
      <c r="L210" s="10"/>
      <c r="M210" s="10"/>
      <c r="N210" s="10"/>
      <c r="O210" s="10"/>
    </row>
    <row r="211" ht="12.75" customHeight="1">
      <c r="A211" s="1"/>
      <c r="H211" s="94"/>
      <c r="J211" s="10"/>
      <c r="K211" s="10"/>
      <c r="L211" s="10"/>
      <c r="M211" s="10"/>
      <c r="N211" s="10"/>
      <c r="O211" s="10"/>
    </row>
    <row r="212" ht="12.75" customHeight="1">
      <c r="A212" s="1"/>
      <c r="H212" s="94"/>
      <c r="J212" s="10"/>
      <c r="K212" s="10"/>
      <c r="L212" s="10"/>
      <c r="M212" s="10"/>
      <c r="N212" s="10"/>
      <c r="O212" s="10"/>
    </row>
    <row r="213" ht="12.75" customHeight="1">
      <c r="A213" s="1"/>
      <c r="H213" s="94"/>
      <c r="J213" s="10"/>
      <c r="K213" s="10"/>
      <c r="L213" s="10"/>
      <c r="M213" s="10"/>
      <c r="N213" s="10"/>
      <c r="O213" s="10"/>
    </row>
    <row r="214" ht="12.75" customHeight="1">
      <c r="A214" s="1"/>
      <c r="H214" s="94"/>
      <c r="J214" s="10"/>
      <c r="K214" s="10"/>
      <c r="L214" s="10"/>
      <c r="M214" s="10"/>
      <c r="N214" s="10"/>
      <c r="O214" s="10"/>
    </row>
    <row r="215" ht="12.75" customHeight="1">
      <c r="A215" s="1"/>
      <c r="H215" s="94"/>
      <c r="J215" s="10"/>
      <c r="K215" s="10"/>
      <c r="L215" s="10"/>
      <c r="M215" s="10"/>
      <c r="N215" s="10"/>
      <c r="O215" s="10"/>
    </row>
    <row r="216" ht="12.75" customHeight="1">
      <c r="A216" s="1"/>
      <c r="H216" s="94"/>
      <c r="J216" s="10"/>
      <c r="K216" s="10"/>
      <c r="L216" s="10"/>
      <c r="M216" s="10"/>
      <c r="N216" s="10"/>
      <c r="O216" s="10"/>
    </row>
    <row r="217" ht="12.75" customHeight="1">
      <c r="A217" s="1"/>
      <c r="H217" s="94"/>
      <c r="J217" s="10"/>
      <c r="K217" s="10"/>
      <c r="L217" s="10"/>
      <c r="M217" s="10"/>
      <c r="N217" s="10"/>
      <c r="O217" s="10"/>
    </row>
    <row r="218" ht="12.75" customHeight="1">
      <c r="A218" s="1"/>
      <c r="H218" s="94"/>
      <c r="J218" s="10"/>
      <c r="K218" s="10"/>
      <c r="L218" s="10"/>
      <c r="M218" s="10"/>
      <c r="N218" s="10"/>
      <c r="O218" s="10"/>
    </row>
    <row r="219" ht="12.75" customHeight="1">
      <c r="A219" s="1"/>
      <c r="H219" s="94"/>
      <c r="J219" s="10"/>
      <c r="K219" s="10"/>
      <c r="L219" s="10"/>
      <c r="M219" s="10"/>
      <c r="N219" s="10"/>
      <c r="O219" s="10"/>
    </row>
    <row r="220" ht="12.75" customHeight="1">
      <c r="A220" s="1"/>
      <c r="H220" s="94"/>
      <c r="J220" s="10"/>
      <c r="K220" s="10"/>
      <c r="L220" s="10"/>
      <c r="M220" s="10"/>
      <c r="N220" s="10"/>
      <c r="O220" s="10"/>
    </row>
    <row r="221" ht="12.75" customHeight="1">
      <c r="A221" s="1"/>
      <c r="H221" s="94"/>
      <c r="J221" s="10"/>
      <c r="K221" s="10"/>
      <c r="L221" s="10"/>
      <c r="M221" s="10"/>
      <c r="N221" s="10"/>
      <c r="O221" s="10"/>
    </row>
    <row r="222" ht="12.75" customHeight="1">
      <c r="A222" s="1"/>
      <c r="H222" s="94"/>
      <c r="J222" s="10"/>
      <c r="K222" s="10"/>
      <c r="L222" s="10"/>
      <c r="M222" s="10"/>
      <c r="N222" s="10"/>
      <c r="O222" s="10"/>
    </row>
    <row r="223" ht="12.75" customHeight="1">
      <c r="A223" s="1"/>
      <c r="H223" s="94"/>
      <c r="J223" s="10"/>
      <c r="K223" s="10"/>
      <c r="L223" s="10"/>
      <c r="M223" s="10"/>
      <c r="N223" s="10"/>
      <c r="O223" s="10"/>
    </row>
    <row r="224" ht="12.75" customHeight="1">
      <c r="A224" s="1"/>
      <c r="H224" s="94"/>
      <c r="J224" s="10"/>
      <c r="K224" s="10"/>
      <c r="L224" s="10"/>
      <c r="M224" s="10"/>
      <c r="N224" s="10"/>
      <c r="O224" s="10"/>
    </row>
    <row r="225" ht="12.75" customHeight="1">
      <c r="A225" s="1"/>
      <c r="H225" s="94"/>
      <c r="J225" s="10"/>
      <c r="K225" s="10"/>
      <c r="L225" s="10"/>
      <c r="M225" s="10"/>
      <c r="N225" s="10"/>
      <c r="O225" s="10"/>
    </row>
    <row r="226" ht="12.75" customHeight="1">
      <c r="A226" s="1"/>
      <c r="H226" s="94"/>
      <c r="J226" s="10"/>
      <c r="K226" s="10"/>
      <c r="L226" s="10"/>
      <c r="M226" s="10"/>
      <c r="N226" s="10"/>
      <c r="O226" s="10"/>
    </row>
    <row r="227" ht="12.75" customHeight="1">
      <c r="A227" s="1"/>
      <c r="H227" s="94"/>
      <c r="J227" s="10"/>
      <c r="K227" s="10"/>
      <c r="L227" s="10"/>
      <c r="M227" s="10"/>
      <c r="N227" s="10"/>
      <c r="O227" s="10"/>
    </row>
    <row r="228" ht="12.75" customHeight="1">
      <c r="A228" s="1"/>
      <c r="H228" s="94"/>
      <c r="J228" s="10"/>
      <c r="K228" s="10"/>
      <c r="L228" s="10"/>
      <c r="M228" s="10"/>
      <c r="N228" s="10"/>
      <c r="O228" s="10"/>
    </row>
    <row r="229" ht="12.75" customHeight="1">
      <c r="A229" s="1"/>
      <c r="H229" s="94"/>
      <c r="J229" s="10"/>
      <c r="K229" s="10"/>
      <c r="L229" s="10"/>
      <c r="M229" s="10"/>
      <c r="N229" s="10"/>
      <c r="O229" s="10"/>
    </row>
    <row r="230" ht="12.75" customHeight="1">
      <c r="A230" s="1"/>
      <c r="H230" s="94"/>
      <c r="J230" s="10"/>
      <c r="K230" s="10"/>
      <c r="L230" s="10"/>
      <c r="M230" s="10"/>
      <c r="N230" s="10"/>
      <c r="O230" s="10"/>
    </row>
    <row r="231" ht="12.75" customHeight="1">
      <c r="A231" s="1"/>
      <c r="H231" s="94"/>
      <c r="J231" s="10"/>
      <c r="K231" s="10"/>
      <c r="L231" s="10"/>
      <c r="M231" s="10"/>
      <c r="N231" s="10"/>
      <c r="O231" s="10"/>
    </row>
    <row r="232" ht="12.75" customHeight="1">
      <c r="A232" s="1"/>
      <c r="H232" s="94"/>
      <c r="J232" s="10"/>
      <c r="K232" s="10"/>
      <c r="L232" s="10"/>
      <c r="M232" s="10"/>
      <c r="N232" s="10"/>
      <c r="O232" s="10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5BAA1"/>
    <pageSetUpPr/>
  </sheetPr>
  <sheetViews>
    <sheetView showGridLines="0" workbookViewId="0"/>
  </sheetViews>
  <sheetFormatPr customHeight="1" defaultColWidth="12.63" defaultRowHeight="15.0"/>
  <cols>
    <col customWidth="1" min="1" max="1" width="3.13"/>
    <col customWidth="1" min="2" max="2" width="4.5"/>
    <col customWidth="1" min="3" max="3" width="37.13"/>
    <col customWidth="1" min="4" max="4" width="18.38"/>
    <col customWidth="1" min="5" max="5" width="19.63"/>
    <col customWidth="1" hidden="1" min="6" max="6" width="28.5"/>
    <col customWidth="1" min="7" max="7" width="20.0"/>
    <col customWidth="1" hidden="1" min="8" max="8" width="19.38"/>
    <col customWidth="1" min="9" max="9" width="18.0"/>
    <col customWidth="1" min="10" max="10" width="19.38"/>
    <col customWidth="1" min="11" max="11" width="28.5"/>
    <col customWidth="1" min="12" max="12" width="11.0"/>
    <col customWidth="1" min="13" max="15" width="10.63"/>
    <col customWidth="1" min="16" max="16" width="14.38"/>
    <col customWidth="1" min="17" max="17" width="11.63"/>
    <col customWidth="1" min="18" max="18" width="10.63"/>
    <col customWidth="1" min="19" max="19" width="3.0"/>
    <col customWidth="1" min="20" max="28" width="10.6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42.0" customHeight="1">
      <c r="A2" s="1"/>
      <c r="B2" s="1"/>
      <c r="C2" s="3"/>
      <c r="D2" s="3"/>
      <c r="E2" s="3"/>
      <c r="F2" s="3"/>
      <c r="G2" s="3"/>
      <c r="H2" s="3"/>
      <c r="I2" s="3"/>
      <c r="J2" s="3"/>
      <c r="K2" s="12"/>
      <c r="L2" s="12"/>
      <c r="M2" s="12"/>
      <c r="N2" s="12"/>
      <c r="O2" s="1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97"/>
      <c r="B3" s="98"/>
      <c r="C3" s="99"/>
      <c r="D3" s="99"/>
      <c r="E3" s="97"/>
      <c r="F3" s="97"/>
      <c r="G3" s="97"/>
      <c r="H3" s="97"/>
      <c r="I3" s="97"/>
      <c r="J3" s="97"/>
      <c r="K3" s="98"/>
      <c r="L3" s="98"/>
      <c r="M3" s="97"/>
      <c r="N3" s="97"/>
      <c r="O3" s="97"/>
      <c r="P3" s="97"/>
      <c r="Q3" s="97"/>
      <c r="R3" s="97"/>
      <c r="S3" s="1"/>
    </row>
    <row r="4">
      <c r="A4" s="1"/>
      <c r="B4" s="5"/>
      <c r="C4" s="8" t="s">
        <v>0</v>
      </c>
      <c r="D4" s="9"/>
      <c r="K4" s="11"/>
      <c r="L4" s="12"/>
      <c r="S4" s="1"/>
    </row>
    <row r="5">
      <c r="A5" s="13"/>
      <c r="B5" s="13"/>
      <c r="C5" s="16" t="s">
        <v>51</v>
      </c>
      <c r="D5" s="102"/>
      <c r="E5" s="16"/>
      <c r="F5" s="16"/>
      <c r="G5" s="16"/>
      <c r="H5" s="16"/>
      <c r="I5" s="16"/>
      <c r="J5" s="16"/>
      <c r="K5" s="16"/>
      <c r="M5" s="13"/>
      <c r="N5" s="16"/>
      <c r="O5" s="13"/>
      <c r="P5" s="13"/>
      <c r="Q5" s="13"/>
      <c r="R5" s="13"/>
      <c r="S5" s="13"/>
      <c r="T5" s="13"/>
      <c r="U5" s="1"/>
      <c r="V5" s="13"/>
      <c r="W5" s="13"/>
      <c r="X5" s="13"/>
      <c r="Y5" s="13"/>
      <c r="Z5" s="13"/>
      <c r="AA5" s="13"/>
      <c r="AB5" s="13"/>
    </row>
    <row r="6">
      <c r="A6" s="13"/>
      <c r="B6" s="13"/>
      <c r="C6" s="16"/>
      <c r="D6" s="127"/>
      <c r="E6" s="127"/>
      <c r="F6" s="127"/>
      <c r="G6" s="127"/>
      <c r="H6" s="127"/>
      <c r="I6" s="129"/>
      <c r="J6" s="127"/>
      <c r="K6" s="16"/>
      <c r="M6" s="13"/>
      <c r="N6" s="16"/>
      <c r="O6" s="13"/>
      <c r="P6" s="13"/>
      <c r="Q6" s="13"/>
      <c r="R6" s="13"/>
      <c r="S6" s="13"/>
      <c r="T6" s="13"/>
      <c r="U6" s="1"/>
      <c r="V6" s="13"/>
      <c r="W6" s="13"/>
      <c r="X6" s="13"/>
      <c r="Y6" s="13"/>
      <c r="Z6" s="13"/>
      <c r="AA6" s="13"/>
      <c r="AB6" s="13"/>
    </row>
    <row r="7">
      <c r="A7" s="13"/>
      <c r="B7" s="13"/>
      <c r="C7" s="117"/>
      <c r="D7" s="113"/>
      <c r="E7" s="113"/>
      <c r="F7" s="113"/>
      <c r="G7" s="113"/>
      <c r="H7" s="141"/>
      <c r="I7" s="141"/>
      <c r="J7" s="141"/>
      <c r="K7" s="16"/>
      <c r="M7" s="13"/>
      <c r="N7" s="13"/>
      <c r="O7" s="13"/>
      <c r="P7" s="13"/>
      <c r="Q7" s="13"/>
      <c r="R7" s="13"/>
      <c r="S7" s="13"/>
      <c r="T7" s="13"/>
      <c r="U7" s="45"/>
      <c r="V7" s="13"/>
      <c r="W7" s="13"/>
      <c r="X7" s="13"/>
      <c r="Y7" s="13"/>
      <c r="Z7" s="13"/>
      <c r="AA7" s="13"/>
      <c r="AB7" s="13"/>
    </row>
    <row r="8">
      <c r="A8" s="13"/>
      <c r="B8" s="92">
        <v>1.0</v>
      </c>
      <c r="C8" s="6" t="s">
        <v>49</v>
      </c>
      <c r="E8" s="113"/>
      <c r="F8" s="113"/>
      <c r="G8" s="113"/>
      <c r="H8" s="141"/>
      <c r="I8" s="141"/>
      <c r="J8" s="141"/>
      <c r="K8" s="16"/>
      <c r="M8" s="13"/>
      <c r="N8" s="13"/>
      <c r="O8" s="13"/>
      <c r="P8" s="13"/>
      <c r="Q8" s="13"/>
      <c r="R8" s="13"/>
      <c r="S8" s="13"/>
      <c r="T8" s="13"/>
      <c r="U8" s="1"/>
      <c r="V8" s="13"/>
      <c r="W8" s="13"/>
      <c r="X8" s="13"/>
      <c r="Y8" s="13"/>
      <c r="Z8" s="13"/>
      <c r="AA8" s="13"/>
      <c r="AB8" s="13"/>
    </row>
    <row r="9">
      <c r="A9" s="13"/>
      <c r="B9" s="13"/>
      <c r="C9" s="117"/>
      <c r="D9" s="113"/>
      <c r="E9" s="113"/>
      <c r="F9" s="113"/>
      <c r="G9" s="113"/>
      <c r="H9" s="141"/>
      <c r="I9" s="141"/>
      <c r="J9" s="141"/>
      <c r="K9" s="16"/>
      <c r="M9" s="13"/>
      <c r="N9" s="13"/>
      <c r="O9" s="13"/>
      <c r="P9" s="13"/>
      <c r="Q9" s="13"/>
      <c r="R9" s="13"/>
      <c r="S9" s="13"/>
      <c r="T9" s="13"/>
      <c r="U9" s="1"/>
      <c r="V9" s="13"/>
      <c r="W9" s="13"/>
      <c r="X9" s="13"/>
      <c r="Y9" s="13"/>
      <c r="Z9" s="13"/>
      <c r="AA9" s="13"/>
      <c r="AB9" s="13"/>
    </row>
    <row r="10">
      <c r="A10" s="13"/>
      <c r="B10" s="13"/>
      <c r="C10" s="117"/>
      <c r="D10" s="113"/>
      <c r="E10" s="113"/>
      <c r="F10" s="113"/>
      <c r="G10" s="113"/>
      <c r="H10" s="141"/>
      <c r="I10" s="141"/>
      <c r="J10" s="141"/>
      <c r="K10" s="16"/>
      <c r="M10" s="13"/>
      <c r="N10" s="13"/>
      <c r="O10" s="13"/>
      <c r="P10" s="13"/>
      <c r="Q10" s="13"/>
      <c r="R10" s="13"/>
      <c r="S10" s="13"/>
      <c r="T10" s="13"/>
      <c r="U10" s="1"/>
      <c r="V10" s="13"/>
      <c r="W10" s="13"/>
      <c r="X10" s="13"/>
      <c r="Y10" s="13"/>
      <c r="Z10" s="13"/>
      <c r="AA10" s="13"/>
      <c r="AB10" s="13"/>
    </row>
    <row r="11">
      <c r="A11" s="13"/>
      <c r="B11" s="13"/>
      <c r="C11" s="142" t="s">
        <v>70</v>
      </c>
      <c r="D11" s="143" t="s">
        <v>2</v>
      </c>
      <c r="E11" s="143" t="s">
        <v>71</v>
      </c>
      <c r="F11" s="143" t="s">
        <v>72</v>
      </c>
      <c r="G11" s="143" t="s">
        <v>73</v>
      </c>
      <c r="H11" s="143" t="s">
        <v>74</v>
      </c>
      <c r="I11" s="144" t="s">
        <v>75</v>
      </c>
      <c r="J11" s="143" t="s">
        <v>76</v>
      </c>
      <c r="K11" s="81"/>
      <c r="M11" s="13"/>
      <c r="N11" s="13"/>
      <c r="O11" s="13"/>
      <c r="P11" s="13"/>
      <c r="Q11" s="13"/>
      <c r="R11" s="13"/>
      <c r="S11" s="13"/>
      <c r="T11" s="13"/>
      <c r="U11" s="1"/>
      <c r="V11" s="13"/>
      <c r="W11" s="13"/>
      <c r="X11" s="13"/>
      <c r="Y11" s="13"/>
      <c r="Z11" s="13"/>
      <c r="AA11" s="13"/>
      <c r="AB11" s="13"/>
    </row>
    <row r="12">
      <c r="A12" s="13"/>
      <c r="B12" s="13"/>
      <c r="C12" s="145" t="s">
        <v>77</v>
      </c>
      <c r="D12" s="146">
        <v>0.0</v>
      </c>
      <c r="E12" s="147">
        <v>0.2</v>
      </c>
      <c r="F12" s="148" t="str">
        <f t="shared" ref="F12:F19" si="1">IFERROR((E12*(D12/$D$21))," ")</f>
        <v> </v>
      </c>
      <c r="G12" s="21"/>
      <c r="H12" s="149">
        <f t="shared" ref="H12:H19" si="2">G12*12</f>
        <v>0</v>
      </c>
      <c r="I12" s="150">
        <f t="shared" ref="I12:I19" si="3">IFERROR(E12*D12," ")</f>
        <v>0</v>
      </c>
      <c r="J12" s="102"/>
      <c r="K12" s="16"/>
      <c r="M12" s="13"/>
      <c r="N12" s="13"/>
      <c r="O12" s="13"/>
      <c r="P12" s="13"/>
      <c r="Q12" s="13"/>
      <c r="R12" s="13"/>
      <c r="S12" s="13"/>
      <c r="T12" s="13"/>
      <c r="U12" s="1"/>
      <c r="V12" s="13"/>
      <c r="W12" s="13"/>
      <c r="X12" s="13"/>
      <c r="Y12" s="13"/>
      <c r="Z12" s="13"/>
      <c r="AA12" s="13"/>
      <c r="AB12" s="13"/>
    </row>
    <row r="13">
      <c r="A13" s="13"/>
      <c r="B13" s="13"/>
      <c r="C13" s="145" t="s">
        <v>78</v>
      </c>
      <c r="D13" s="146">
        <v>0.0</v>
      </c>
      <c r="E13" s="147">
        <v>0.2</v>
      </c>
      <c r="F13" s="148" t="str">
        <f t="shared" si="1"/>
        <v> </v>
      </c>
      <c r="G13" s="21"/>
      <c r="H13" s="149">
        <f t="shared" si="2"/>
        <v>0</v>
      </c>
      <c r="I13" s="150">
        <f t="shared" si="3"/>
        <v>0</v>
      </c>
      <c r="J13" s="102"/>
      <c r="K13" s="16"/>
      <c r="M13" s="13"/>
      <c r="N13" s="13"/>
      <c r="O13" s="13"/>
      <c r="P13" s="13"/>
      <c r="Q13" s="13"/>
      <c r="R13" s="13"/>
      <c r="S13" s="13"/>
      <c r="T13" s="13"/>
      <c r="U13" s="1"/>
      <c r="V13" s="13"/>
      <c r="W13" s="13"/>
      <c r="X13" s="13"/>
      <c r="Y13" s="13"/>
      <c r="Z13" s="13"/>
      <c r="AA13" s="13"/>
      <c r="AB13" s="13"/>
    </row>
    <row r="14">
      <c r="A14" s="13"/>
      <c r="B14" s="13"/>
      <c r="C14" s="145" t="s">
        <v>79</v>
      </c>
      <c r="D14" s="146">
        <v>0.0</v>
      </c>
      <c r="E14" s="147">
        <v>0.2</v>
      </c>
      <c r="F14" s="148" t="str">
        <f t="shared" si="1"/>
        <v> </v>
      </c>
      <c r="G14" s="21"/>
      <c r="H14" s="149">
        <f t="shared" si="2"/>
        <v>0</v>
      </c>
      <c r="I14" s="150">
        <f t="shared" si="3"/>
        <v>0</v>
      </c>
      <c r="J14" s="102"/>
      <c r="K14" s="16"/>
      <c r="M14" s="13"/>
      <c r="N14" s="13"/>
      <c r="O14" s="13"/>
      <c r="P14" s="13"/>
      <c r="Q14" s="13"/>
      <c r="R14" s="13"/>
      <c r="S14" s="13"/>
      <c r="T14" s="13"/>
      <c r="U14" s="1"/>
      <c r="V14" s="13"/>
      <c r="W14" s="13"/>
      <c r="X14" s="13"/>
      <c r="Y14" s="13"/>
      <c r="Z14" s="13"/>
      <c r="AA14" s="13"/>
      <c r="AB14" s="13"/>
    </row>
    <row r="15">
      <c r="A15" s="13"/>
      <c r="B15" s="13"/>
      <c r="C15" s="145" t="s">
        <v>17</v>
      </c>
      <c r="D15" s="146">
        <v>0.0</v>
      </c>
      <c r="E15" s="151">
        <v>0.05</v>
      </c>
      <c r="F15" s="148" t="str">
        <f t="shared" si="1"/>
        <v> </v>
      </c>
      <c r="G15" s="21"/>
      <c r="H15" s="149">
        <f t="shared" si="2"/>
        <v>0</v>
      </c>
      <c r="I15" s="150">
        <f t="shared" si="3"/>
        <v>0</v>
      </c>
      <c r="J15" s="102"/>
      <c r="K15" s="16"/>
      <c r="M15" s="13"/>
      <c r="N15" s="13"/>
      <c r="O15" s="13"/>
      <c r="P15" s="13"/>
      <c r="Q15" s="13"/>
      <c r="R15" s="13"/>
      <c r="S15" s="13"/>
      <c r="T15" s="13"/>
      <c r="U15" s="1"/>
      <c r="V15" s="13"/>
      <c r="W15" s="13"/>
      <c r="X15" s="13"/>
      <c r="Y15" s="13"/>
      <c r="Z15" s="13"/>
      <c r="AA15" s="13"/>
      <c r="AB15" s="13"/>
    </row>
    <row r="16">
      <c r="A16" s="13"/>
      <c r="B16" s="13"/>
      <c r="C16" s="145" t="s">
        <v>80</v>
      </c>
      <c r="D16" s="146">
        <v>0.0</v>
      </c>
      <c r="E16" s="147">
        <v>0.05</v>
      </c>
      <c r="F16" s="148" t="str">
        <f t="shared" si="1"/>
        <v> </v>
      </c>
      <c r="G16" s="21"/>
      <c r="H16" s="149">
        <f t="shared" si="2"/>
        <v>0</v>
      </c>
      <c r="I16" s="150">
        <f t="shared" si="3"/>
        <v>0</v>
      </c>
      <c r="J16" s="102"/>
      <c r="K16" s="16"/>
      <c r="M16" s="13"/>
      <c r="N16" s="13"/>
      <c r="O16" s="13"/>
      <c r="P16" s="13"/>
      <c r="Q16" s="13"/>
      <c r="R16" s="13"/>
      <c r="S16" s="13"/>
      <c r="T16" s="13"/>
      <c r="U16" s="1"/>
      <c r="V16" s="13"/>
      <c r="W16" s="13"/>
      <c r="X16" s="13"/>
      <c r="Y16" s="13"/>
      <c r="Z16" s="13"/>
      <c r="AA16" s="13"/>
      <c r="AB16" s="13"/>
    </row>
    <row r="17">
      <c r="A17" s="13"/>
      <c r="B17" s="13"/>
      <c r="C17" s="145" t="s">
        <v>81</v>
      </c>
      <c r="D17" s="146">
        <v>0.0</v>
      </c>
      <c r="E17" s="147">
        <v>0.0</v>
      </c>
      <c r="F17" s="148" t="str">
        <f t="shared" si="1"/>
        <v> </v>
      </c>
      <c r="G17" s="21"/>
      <c r="H17" s="149">
        <f t="shared" si="2"/>
        <v>0</v>
      </c>
      <c r="I17" s="150">
        <f t="shared" si="3"/>
        <v>0</v>
      </c>
      <c r="J17" s="102"/>
      <c r="K17" s="16"/>
      <c r="L17" s="1"/>
      <c r="M17" s="13"/>
      <c r="N17" s="13"/>
      <c r="O17" s="13"/>
      <c r="P17" s="13"/>
      <c r="Q17" s="13"/>
      <c r="R17" s="13"/>
      <c r="S17" s="13"/>
      <c r="T17" s="13"/>
      <c r="U17" s="1"/>
      <c r="V17" s="13"/>
      <c r="W17" s="13"/>
      <c r="X17" s="13"/>
      <c r="Y17" s="13"/>
      <c r="Z17" s="13"/>
      <c r="AA17" s="13"/>
      <c r="AB17" s="13"/>
    </row>
    <row r="18">
      <c r="A18" s="13"/>
      <c r="B18" s="13"/>
      <c r="C18" s="145" t="s">
        <v>82</v>
      </c>
      <c r="D18" s="146">
        <v>0.0</v>
      </c>
      <c r="E18" s="147">
        <v>0.0</v>
      </c>
      <c r="F18" s="148" t="str">
        <f t="shared" si="1"/>
        <v> </v>
      </c>
      <c r="G18" s="21"/>
      <c r="H18" s="149">
        <f t="shared" si="2"/>
        <v>0</v>
      </c>
      <c r="I18" s="150">
        <f t="shared" si="3"/>
        <v>0</v>
      </c>
      <c r="J18" s="102"/>
      <c r="K18" s="16"/>
      <c r="L18" s="1"/>
      <c r="M18" s="13"/>
      <c r="N18" s="13"/>
      <c r="O18" s="13"/>
      <c r="P18" s="13"/>
      <c r="Q18" s="13"/>
      <c r="R18" s="13"/>
      <c r="S18" s="13"/>
      <c r="T18" s="13"/>
      <c r="U18" s="1"/>
      <c r="V18" s="13"/>
      <c r="W18" s="13"/>
      <c r="X18" s="13"/>
      <c r="Y18" s="13"/>
      <c r="Z18" s="13"/>
      <c r="AA18" s="13"/>
      <c r="AB18" s="13"/>
    </row>
    <row r="19" ht="15.75" customHeight="1">
      <c r="A19" s="13"/>
      <c r="B19" s="13"/>
      <c r="C19" s="145" t="s">
        <v>19</v>
      </c>
      <c r="D19" s="146">
        <v>0.0</v>
      </c>
      <c r="E19" s="147">
        <v>0.0</v>
      </c>
      <c r="F19" s="148" t="str">
        <f t="shared" si="1"/>
        <v> </v>
      </c>
      <c r="G19" s="21"/>
      <c r="H19" s="149">
        <f t="shared" si="2"/>
        <v>0</v>
      </c>
      <c r="I19" s="150">
        <f t="shared" si="3"/>
        <v>0</v>
      </c>
      <c r="J19" s="102"/>
      <c r="K19" s="16"/>
      <c r="M19" s="13"/>
      <c r="N19" s="13"/>
      <c r="O19" s="13"/>
      <c r="P19" s="13"/>
      <c r="Q19" s="13"/>
      <c r="R19" s="13"/>
      <c r="S19" s="13"/>
      <c r="T19" s="13"/>
      <c r="U19" s="1"/>
      <c r="V19" s="13"/>
      <c r="W19" s="13"/>
      <c r="X19" s="13"/>
      <c r="Y19" s="13"/>
      <c r="Z19" s="13"/>
      <c r="AA19" s="13"/>
      <c r="AB19" s="13"/>
    </row>
    <row r="20" ht="15.75" customHeight="1">
      <c r="C20" s="152"/>
      <c r="D20" s="152"/>
      <c r="E20" s="152"/>
      <c r="F20" s="153"/>
      <c r="I20" s="154"/>
      <c r="J20" s="141"/>
      <c r="Z20" s="13"/>
      <c r="AA20" s="13"/>
      <c r="AB20" s="13"/>
    </row>
    <row r="21" ht="15.75" customHeight="1">
      <c r="A21" s="13"/>
      <c r="B21" s="13"/>
      <c r="C21" s="155" t="s">
        <v>83</v>
      </c>
      <c r="D21" s="156">
        <f>SUM(D12:D19)</f>
        <v>0</v>
      </c>
      <c r="E21" s="157"/>
      <c r="F21" s="158">
        <f>SUM(F12:F19)</f>
        <v>0</v>
      </c>
      <c r="G21" s="159"/>
      <c r="H21" s="159"/>
      <c r="I21" s="80">
        <f>SUM(I12:I19)</f>
        <v>0</v>
      </c>
      <c r="J21" s="141"/>
      <c r="K21" s="16"/>
      <c r="M21" s="13"/>
      <c r="N21" s="13"/>
      <c r="O21" s="13"/>
      <c r="P21" s="13"/>
      <c r="Q21" s="13"/>
      <c r="R21" s="13"/>
      <c r="S21" s="13"/>
      <c r="T21" s="13"/>
      <c r="U21" s="1"/>
      <c r="V21" s="13"/>
      <c r="W21" s="13"/>
      <c r="X21" s="13"/>
      <c r="Y21" s="13"/>
      <c r="Z21" s="13"/>
      <c r="AA21" s="13"/>
      <c r="AB21" s="13"/>
    </row>
    <row r="22" ht="15.75" customHeight="1">
      <c r="A22" s="13"/>
      <c r="B22" s="13"/>
      <c r="C22" s="160"/>
      <c r="D22" s="113"/>
      <c r="E22" s="113"/>
      <c r="F22" s="113"/>
      <c r="G22" s="113"/>
      <c r="H22" s="141"/>
      <c r="I22" s="141"/>
      <c r="J22" s="141"/>
      <c r="K22" s="16"/>
      <c r="M22" s="13"/>
      <c r="N22" s="13"/>
      <c r="O22" s="13"/>
      <c r="P22" s="13"/>
      <c r="Q22" s="13"/>
      <c r="R22" s="13"/>
      <c r="S22" s="13"/>
      <c r="T22" s="13"/>
      <c r="U22" s="1"/>
      <c r="V22" s="13"/>
      <c r="W22" s="13"/>
      <c r="X22" s="13"/>
      <c r="Y22" s="13"/>
      <c r="Z22" s="13"/>
      <c r="AA22" s="13"/>
      <c r="AB22" s="13"/>
    </row>
    <row r="23" ht="15.75" customHeight="1">
      <c r="A23" s="13"/>
      <c r="B23" s="13"/>
      <c r="C23" s="160"/>
      <c r="D23" s="113"/>
      <c r="E23" s="113"/>
      <c r="F23" s="113"/>
      <c r="G23" s="113"/>
      <c r="H23" s="141"/>
      <c r="I23" s="141"/>
      <c r="J23" s="141"/>
      <c r="K23" s="16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ht="25.5" customHeight="1">
      <c r="A24" s="13"/>
      <c r="B24" s="92">
        <v>2.0</v>
      </c>
      <c r="C24" s="6" t="s">
        <v>84</v>
      </c>
      <c r="D24" s="113"/>
      <c r="E24" s="113"/>
      <c r="F24" s="113"/>
      <c r="G24" s="113"/>
      <c r="H24" s="141"/>
      <c r="I24" s="141"/>
      <c r="J24" s="141"/>
      <c r="K24" s="16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ht="15.75" customHeight="1">
      <c r="A25" s="13"/>
      <c r="B25" s="13"/>
      <c r="C25" s="117"/>
      <c r="D25" s="113"/>
      <c r="E25" s="113"/>
      <c r="F25" s="113"/>
      <c r="G25" s="113"/>
      <c r="H25" s="141"/>
      <c r="I25" s="141"/>
      <c r="J25" s="141"/>
      <c r="K25" s="16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ht="15.75" customHeight="1">
      <c r="A26" s="13"/>
      <c r="B26" s="13"/>
      <c r="C26" s="142" t="s">
        <v>85</v>
      </c>
      <c r="D26" s="143" t="s">
        <v>2</v>
      </c>
      <c r="E26" s="113"/>
      <c r="F26" s="113"/>
      <c r="G26" s="113"/>
      <c r="H26" s="141"/>
      <c r="I26" s="141"/>
      <c r="J26" s="141"/>
      <c r="K26" s="16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ht="15.75" customHeight="1">
      <c r="A27" s="13"/>
      <c r="B27" s="13"/>
      <c r="C27" s="30" t="s">
        <v>86</v>
      </c>
      <c r="D27" s="161">
        <v>0.0</v>
      </c>
      <c r="E27" s="113"/>
      <c r="F27" s="113"/>
      <c r="G27" s="113"/>
      <c r="H27" s="141"/>
      <c r="I27" s="141"/>
      <c r="J27" s="141"/>
      <c r="K27" s="16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ht="15.75" customHeight="1">
      <c r="A28" s="13"/>
      <c r="B28" s="13"/>
      <c r="C28" s="145" t="s">
        <v>87</v>
      </c>
      <c r="D28" s="161">
        <v>0.0</v>
      </c>
      <c r="E28" s="113"/>
      <c r="F28" s="113"/>
      <c r="G28" s="113"/>
      <c r="H28" s="141"/>
      <c r="I28" s="141"/>
      <c r="J28" s="141"/>
      <c r="K28" s="16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ht="15.75" customHeight="1">
      <c r="A29" s="13"/>
      <c r="B29" s="13"/>
      <c r="C29" s="145" t="s">
        <v>88</v>
      </c>
      <c r="D29" s="161">
        <v>0.0</v>
      </c>
      <c r="E29" s="113"/>
      <c r="F29" s="113"/>
      <c r="G29" s="113"/>
      <c r="H29" s="141"/>
      <c r="I29" s="141"/>
      <c r="J29" s="141"/>
      <c r="K29" s="16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ht="15.75" customHeight="1">
      <c r="A30" s="13"/>
      <c r="B30" s="13"/>
      <c r="C30" s="145" t="s">
        <v>89</v>
      </c>
      <c r="D30" s="161">
        <v>0.0</v>
      </c>
      <c r="E30" s="113"/>
      <c r="F30" s="113"/>
      <c r="G30" s="113"/>
      <c r="H30" s="141"/>
      <c r="I30" s="141"/>
      <c r="J30" s="141"/>
      <c r="K30" s="16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ht="15.75" customHeight="1">
      <c r="A31" s="13"/>
      <c r="B31" s="13"/>
      <c r="C31" s="145" t="s">
        <v>90</v>
      </c>
      <c r="D31" s="161">
        <v>0.0</v>
      </c>
      <c r="E31" s="113"/>
      <c r="F31" s="113"/>
      <c r="G31" s="113"/>
      <c r="H31" s="141"/>
      <c r="I31" s="141"/>
      <c r="J31" s="141"/>
      <c r="K31" s="16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ht="15.75" customHeight="1">
      <c r="A32" s="13"/>
      <c r="B32" s="13"/>
      <c r="C32" s="145" t="s">
        <v>91</v>
      </c>
      <c r="D32" s="161">
        <v>0.0</v>
      </c>
      <c r="E32" s="113"/>
      <c r="F32" s="113"/>
      <c r="G32" s="113"/>
      <c r="H32" s="141"/>
      <c r="I32" s="141"/>
      <c r="J32" s="141"/>
      <c r="K32" s="16"/>
      <c r="L32" s="1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ht="15.75" customHeight="1">
      <c r="A33" s="13"/>
      <c r="B33" s="13"/>
      <c r="C33" s="145" t="s">
        <v>92</v>
      </c>
      <c r="D33" s="161">
        <v>0.0</v>
      </c>
      <c r="E33" s="113"/>
      <c r="F33" s="113"/>
      <c r="G33" s="113"/>
      <c r="H33" s="141"/>
      <c r="I33" s="141"/>
      <c r="J33" s="141"/>
      <c r="K33" s="16"/>
      <c r="L33" s="1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ht="15.75" customHeight="1">
      <c r="A34" s="13"/>
      <c r="B34" s="13"/>
      <c r="C34" s="145" t="s">
        <v>92</v>
      </c>
      <c r="D34" s="161">
        <v>0.0</v>
      </c>
      <c r="E34" s="113"/>
      <c r="F34" s="113"/>
      <c r="G34" s="113"/>
      <c r="H34" s="141"/>
      <c r="I34" s="141"/>
      <c r="J34" s="141"/>
      <c r="K34" s="16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ht="15.75" customHeight="1">
      <c r="A35" s="13"/>
      <c r="B35" s="13"/>
      <c r="D35" s="162"/>
      <c r="E35" s="113"/>
      <c r="F35" s="113"/>
      <c r="G35" s="113"/>
      <c r="H35" s="141"/>
      <c r="I35" s="141"/>
      <c r="J35" s="141"/>
      <c r="K35" s="16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ht="15.75" customHeight="1">
      <c r="A36" s="13"/>
      <c r="B36" s="13"/>
      <c r="C36" s="155" t="s">
        <v>93</v>
      </c>
      <c r="D36" s="163">
        <f>SUM(D27:D34)</f>
        <v>0</v>
      </c>
      <c r="E36" s="121"/>
      <c r="F36" s="121"/>
      <c r="G36" s="121"/>
      <c r="H36" s="164"/>
      <c r="I36" s="165"/>
      <c r="J36" s="164"/>
      <c r="K36" s="16"/>
      <c r="R36" s="76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ht="15.75" customHeight="1">
      <c r="A37" s="13"/>
      <c r="B37" s="13"/>
      <c r="C37" s="120"/>
      <c r="D37" s="166"/>
      <c r="E37" s="167"/>
      <c r="F37" s="167"/>
      <c r="G37" s="167"/>
      <c r="H37" s="168"/>
      <c r="I37" s="165"/>
      <c r="J37" s="168"/>
      <c r="K37" s="16"/>
      <c r="R37" s="76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ht="12.75" customHeight="1">
      <c r="A38" s="13"/>
      <c r="B38" s="13"/>
      <c r="C38" s="13"/>
      <c r="D38" s="169"/>
      <c r="E38" s="13"/>
      <c r="F38" s="13"/>
      <c r="G38" s="13"/>
      <c r="H38" s="13"/>
      <c r="I38" s="13"/>
      <c r="J38" s="13"/>
      <c r="K38" s="13"/>
      <c r="L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ht="15.75" customHeight="1">
      <c r="C39" s="155" t="s">
        <v>94</v>
      </c>
      <c r="D39" s="163">
        <f>D36-D21</f>
        <v>0</v>
      </c>
      <c r="V39" s="13"/>
      <c r="W39" s="13"/>
      <c r="X39" s="13"/>
      <c r="Y39" s="13"/>
      <c r="Z39" s="13"/>
      <c r="AA39" s="13"/>
      <c r="AB39" s="13"/>
    </row>
    <row r="40" ht="12.75" customHeight="1">
      <c r="A40" s="13"/>
      <c r="B40" s="24"/>
      <c r="C40" s="3"/>
      <c r="D40" s="3"/>
      <c r="E40" s="3"/>
      <c r="F40" s="3"/>
      <c r="G40" s="3"/>
      <c r="H40" s="3"/>
      <c r="I40" s="3"/>
      <c r="J40" s="3"/>
      <c r="K40" s="13"/>
      <c r="L40" s="13"/>
      <c r="M40" s="13"/>
      <c r="N40" s="16"/>
      <c r="O40" s="13"/>
      <c r="P40" s="13"/>
      <c r="Q40" s="27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ht="12.75" customHeight="1">
      <c r="A41" s="13"/>
      <c r="B41" s="24"/>
      <c r="C41" s="30"/>
      <c r="D41" s="170"/>
      <c r="E41" s="170"/>
      <c r="F41" s="170"/>
      <c r="G41" s="170"/>
      <c r="H41" s="141"/>
      <c r="J41" s="141"/>
      <c r="K41" s="13"/>
      <c r="L41" s="13"/>
      <c r="M41" s="13"/>
      <c r="N41" s="16"/>
      <c r="O41" s="16"/>
      <c r="P41" s="33"/>
      <c r="Q41" s="34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ht="12.75" customHeight="1">
      <c r="A42" s="13"/>
      <c r="B42" s="24"/>
      <c r="C42" s="35"/>
      <c r="D42" s="171"/>
      <c r="E42" s="171"/>
      <c r="F42" s="171"/>
      <c r="G42" s="171"/>
      <c r="H42" s="141"/>
      <c r="J42" s="141"/>
      <c r="K42" s="13"/>
      <c r="L42" s="13"/>
      <c r="M42" s="13"/>
      <c r="N42" s="128"/>
      <c r="O42" s="172"/>
      <c r="P42" s="128"/>
      <c r="Q42" s="2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ht="12.75" customHeight="1">
      <c r="A43" s="13"/>
      <c r="B43" s="24"/>
      <c r="C43" s="35"/>
      <c r="D43" s="141"/>
      <c r="E43" s="141"/>
      <c r="F43" s="141"/>
      <c r="G43" s="141"/>
      <c r="H43" s="141"/>
      <c r="J43" s="141"/>
      <c r="K43" s="13"/>
      <c r="L43" s="13"/>
      <c r="M43" s="13"/>
      <c r="N43" s="128"/>
      <c r="O43" s="172"/>
      <c r="P43" s="128"/>
      <c r="Q43" s="2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ht="12.75" customHeight="1">
      <c r="A44" s="13"/>
      <c r="B44" s="24"/>
      <c r="C44" s="35"/>
      <c r="D44" s="25"/>
      <c r="E44" s="25"/>
      <c r="F44" s="25"/>
      <c r="G44" s="25"/>
      <c r="H44" s="173"/>
      <c r="I44" s="136"/>
      <c r="J44" s="173"/>
      <c r="K44" s="13"/>
      <c r="L44" s="13"/>
      <c r="M44" s="13"/>
      <c r="N44" s="16"/>
      <c r="O44" s="16"/>
      <c r="P44" s="33"/>
      <c r="Q44" s="3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ht="12.75" customHeight="1">
      <c r="A45" s="13"/>
      <c r="B45" s="24"/>
      <c r="C45" s="8"/>
      <c r="D45" s="25"/>
      <c r="E45" s="25"/>
      <c r="F45" s="25"/>
      <c r="G45" s="25"/>
      <c r="H45" s="25"/>
      <c r="I45" s="136"/>
      <c r="J45" s="25"/>
      <c r="K45" s="13"/>
      <c r="L45" s="13"/>
      <c r="M45" s="13"/>
      <c r="N45" s="16"/>
      <c r="O45" s="174"/>
      <c r="P45" s="16"/>
      <c r="Q45" s="78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ht="12.75" customHeight="1">
      <c r="A46" s="13"/>
      <c r="B46" s="175"/>
      <c r="C46" s="8"/>
      <c r="I46" s="136"/>
      <c r="K46" s="13"/>
      <c r="L46" s="13"/>
      <c r="M46" s="13"/>
      <c r="N46" s="16"/>
      <c r="O46" s="174"/>
      <c r="P46" s="16"/>
      <c r="Q46" s="78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ht="12.75" customHeight="1">
      <c r="A47" s="13"/>
      <c r="B47" s="30"/>
      <c r="C47" s="35"/>
      <c r="D47" s="30"/>
      <c r="E47" s="30"/>
      <c r="F47" s="30"/>
      <c r="G47" s="30"/>
      <c r="H47" s="30"/>
      <c r="I47" s="25"/>
      <c r="J47" s="30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ht="12.75" customHeight="1">
      <c r="A48" s="13"/>
      <c r="B48" s="30"/>
      <c r="C48" s="35"/>
      <c r="D48" s="138"/>
      <c r="E48" s="138"/>
      <c r="F48" s="138"/>
      <c r="G48" s="138"/>
      <c r="H48" s="138"/>
      <c r="I48" s="46"/>
      <c r="J48" s="138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ht="12.75" customHeight="1">
      <c r="A49" s="13"/>
      <c r="B49" s="13"/>
      <c r="C49" s="82"/>
      <c r="D49" s="16"/>
      <c r="E49" s="16"/>
      <c r="F49" s="16"/>
      <c r="G49" s="16"/>
      <c r="H49" s="176"/>
      <c r="J49" s="176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ht="12.75" customHeight="1">
      <c r="A50" s="1"/>
      <c r="S50" s="1"/>
    </row>
    <row r="51" ht="12.75" customHeight="1">
      <c r="A51" s="1"/>
      <c r="I51" s="25"/>
      <c r="S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46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ht="12.75" customHeight="1">
      <c r="A53" s="1"/>
      <c r="C53" s="177"/>
    </row>
    <row r="54" ht="12.75" customHeight="1">
      <c r="A54" s="1"/>
      <c r="C54" s="177"/>
    </row>
    <row r="55" ht="12.75" customHeight="1">
      <c r="A55" s="1"/>
    </row>
    <row r="56" ht="12.75" customHeight="1">
      <c r="A56" s="1"/>
    </row>
    <row r="57" ht="12.75" customHeight="1">
      <c r="A57" s="1"/>
    </row>
    <row r="58" ht="12.75" customHeight="1">
      <c r="A58" s="1"/>
    </row>
    <row r="59" ht="12.75" customHeight="1">
      <c r="A59" s="1"/>
    </row>
    <row r="60" ht="12.75" customHeight="1">
      <c r="A60" s="1"/>
    </row>
    <row r="61" ht="12.75" customHeight="1">
      <c r="A61" s="1"/>
    </row>
    <row r="62" ht="12.75" customHeight="1">
      <c r="A62" s="1"/>
    </row>
    <row r="63" ht="12.75" customHeight="1">
      <c r="A63" s="1"/>
    </row>
    <row r="64" ht="12.75" customHeight="1">
      <c r="A64" s="1"/>
    </row>
    <row r="65" ht="12.75" customHeight="1">
      <c r="A65" s="1"/>
    </row>
    <row r="66" ht="12.75" customHeight="1">
      <c r="A66" s="1"/>
    </row>
    <row r="67" ht="12.75" customHeight="1">
      <c r="A67" s="1"/>
    </row>
    <row r="68" ht="12.75" customHeight="1">
      <c r="A68" s="1"/>
    </row>
    <row r="69" ht="12.75" customHeight="1">
      <c r="A69" s="1"/>
    </row>
    <row r="70" ht="12.75" customHeight="1">
      <c r="A70" s="1"/>
    </row>
    <row r="71" ht="12.75" customHeight="1">
      <c r="A71" s="1"/>
    </row>
    <row r="72" ht="12.75" customHeight="1">
      <c r="A72" s="1"/>
    </row>
    <row r="73" ht="12.75" customHeight="1">
      <c r="A73" s="1"/>
    </row>
    <row r="74" ht="12.75" customHeight="1">
      <c r="A74" s="1"/>
    </row>
    <row r="75" ht="12.75" customHeight="1">
      <c r="A75" s="1"/>
    </row>
    <row r="76" ht="12.75" customHeight="1">
      <c r="A76" s="1"/>
    </row>
    <row r="77" ht="12.75" customHeight="1">
      <c r="A77" s="1"/>
    </row>
    <row r="78" ht="12.75" customHeight="1">
      <c r="A78" s="1"/>
    </row>
    <row r="79" ht="12.75" customHeight="1">
      <c r="A79" s="1"/>
    </row>
    <row r="80" ht="12.75" customHeight="1">
      <c r="A80" s="1"/>
    </row>
    <row r="81" ht="12.75" customHeight="1">
      <c r="A81" s="1"/>
    </row>
    <row r="82" ht="12.75" customHeight="1">
      <c r="A82" s="1"/>
    </row>
    <row r="83" ht="12.75" customHeight="1">
      <c r="A83" s="1"/>
    </row>
    <row r="84" ht="12.75" customHeight="1">
      <c r="A84" s="1"/>
    </row>
    <row r="85" ht="12.75" customHeight="1">
      <c r="A85" s="1"/>
    </row>
    <row r="86" ht="12.75" customHeight="1">
      <c r="A86" s="1"/>
    </row>
    <row r="87" ht="12.75" customHeight="1">
      <c r="A87" s="1"/>
    </row>
    <row r="88" ht="12.75" customHeight="1">
      <c r="A88" s="1"/>
    </row>
    <row r="89" ht="12.75" customHeight="1">
      <c r="A89" s="1"/>
    </row>
    <row r="90" ht="12.75" customHeight="1">
      <c r="A90" s="1"/>
    </row>
    <row r="91" ht="12.75" customHeight="1">
      <c r="A91" s="1"/>
    </row>
    <row r="92" ht="12.75" customHeight="1">
      <c r="A92" s="1"/>
    </row>
    <row r="93" ht="12.75" customHeight="1">
      <c r="A93" s="1"/>
    </row>
    <row r="94" ht="12.75" customHeight="1">
      <c r="A94" s="1"/>
    </row>
    <row r="95" ht="12.75" customHeight="1">
      <c r="A95" s="1"/>
    </row>
    <row r="96" ht="12.75" customHeight="1">
      <c r="A96" s="1"/>
    </row>
    <row r="97" ht="12.75" customHeight="1">
      <c r="A97" s="1"/>
    </row>
    <row r="98" ht="12.75" customHeight="1">
      <c r="A98" s="1"/>
    </row>
    <row r="99" ht="12.75" customHeight="1">
      <c r="A99" s="1"/>
    </row>
    <row r="100" ht="12.75" customHeight="1">
      <c r="A100" s="1"/>
    </row>
    <row r="101" ht="12.75" customHeight="1">
      <c r="A101" s="1"/>
    </row>
    <row r="102" ht="12.75" customHeight="1">
      <c r="A102" s="1"/>
    </row>
    <row r="103" ht="12.75" customHeight="1">
      <c r="A103" s="1"/>
    </row>
    <row r="104" ht="12.75" customHeight="1">
      <c r="A104" s="1"/>
    </row>
    <row r="105" ht="12.75" customHeight="1">
      <c r="A105" s="1"/>
    </row>
    <row r="106" ht="12.75" customHeight="1">
      <c r="A106" s="1"/>
    </row>
    <row r="107" ht="12.75" customHeight="1">
      <c r="A107" s="1"/>
    </row>
    <row r="108" ht="12.75" customHeight="1">
      <c r="A108" s="1"/>
    </row>
    <row r="109" ht="12.75" customHeight="1">
      <c r="A109" s="1"/>
    </row>
    <row r="110" ht="12.75" customHeight="1">
      <c r="A110" s="1"/>
    </row>
    <row r="111" ht="12.75" customHeight="1">
      <c r="A111" s="1"/>
    </row>
    <row r="112" ht="12.75" customHeight="1">
      <c r="A112" s="1"/>
    </row>
    <row r="113" ht="12.75" customHeight="1">
      <c r="A113" s="1"/>
    </row>
    <row r="114" ht="12.75" customHeight="1">
      <c r="A114" s="1"/>
    </row>
    <row r="115" ht="12.75" customHeight="1">
      <c r="A115" s="1"/>
    </row>
    <row r="116" ht="12.75" customHeight="1">
      <c r="A116" s="1"/>
    </row>
    <row r="117" ht="12.75" customHeight="1">
      <c r="A117" s="1"/>
    </row>
    <row r="118" ht="12.75" customHeight="1">
      <c r="A118" s="1"/>
    </row>
    <row r="119" ht="12.75" customHeight="1">
      <c r="A119" s="1"/>
    </row>
    <row r="120" ht="12.75" customHeight="1">
      <c r="A120" s="1"/>
    </row>
    <row r="121" ht="12.75" customHeight="1">
      <c r="A121" s="1"/>
    </row>
    <row r="122" ht="12.75" customHeight="1">
      <c r="A122" s="1"/>
    </row>
    <row r="123" ht="12.75" customHeight="1">
      <c r="A123" s="1"/>
    </row>
    <row r="124" ht="12.75" customHeight="1">
      <c r="A124" s="1"/>
    </row>
    <row r="125" ht="12.75" customHeight="1">
      <c r="A125" s="1"/>
    </row>
    <row r="126" ht="12.75" customHeight="1">
      <c r="A126" s="1"/>
    </row>
    <row r="127" ht="12.75" customHeight="1">
      <c r="A127" s="1"/>
    </row>
    <row r="128" ht="12.75" customHeight="1">
      <c r="A128" s="1"/>
    </row>
    <row r="129" ht="12.75" customHeight="1">
      <c r="A129" s="1"/>
    </row>
    <row r="130" ht="12.75" customHeight="1">
      <c r="A130" s="1"/>
    </row>
    <row r="131" ht="12.75" customHeight="1">
      <c r="A131" s="1"/>
    </row>
    <row r="132" ht="12.75" customHeight="1">
      <c r="A132" s="1"/>
    </row>
    <row r="133" ht="12.75" customHeight="1">
      <c r="A133" s="1"/>
    </row>
    <row r="134" ht="12.75" customHeight="1">
      <c r="A134" s="1"/>
    </row>
    <row r="135" ht="12.75" customHeight="1">
      <c r="A135" s="1"/>
    </row>
    <row r="136" ht="12.75" customHeight="1">
      <c r="A136" s="1"/>
    </row>
    <row r="137" ht="12.75" customHeight="1">
      <c r="A137" s="1"/>
    </row>
    <row r="138" ht="12.75" customHeight="1">
      <c r="A138" s="1"/>
    </row>
    <row r="139" ht="12.75" customHeight="1">
      <c r="A139" s="1"/>
    </row>
    <row r="140" ht="12.75" customHeight="1">
      <c r="A140" s="1"/>
    </row>
    <row r="141" ht="12.75" customHeight="1">
      <c r="A141" s="1"/>
    </row>
    <row r="142" ht="12.75" customHeight="1">
      <c r="A142" s="1"/>
    </row>
    <row r="143" ht="12.75" customHeight="1">
      <c r="A143" s="1"/>
    </row>
    <row r="144" ht="12.75" customHeight="1">
      <c r="A144" s="1"/>
    </row>
    <row r="145" ht="12.75" customHeight="1">
      <c r="A145" s="1"/>
    </row>
    <row r="146" ht="12.75" customHeight="1">
      <c r="A146" s="1"/>
    </row>
    <row r="147" ht="12.75" customHeight="1">
      <c r="A147" s="1"/>
    </row>
    <row r="148" ht="12.75" customHeight="1">
      <c r="A148" s="1"/>
    </row>
    <row r="149" ht="12.75" customHeight="1">
      <c r="A149" s="1"/>
    </row>
    <row r="150" ht="12.75" customHeight="1">
      <c r="A150" s="1"/>
    </row>
    <row r="151" ht="12.75" customHeight="1">
      <c r="A151" s="1"/>
    </row>
    <row r="152" ht="12.75" customHeight="1">
      <c r="A152" s="1"/>
    </row>
    <row r="153" ht="12.75" customHeight="1">
      <c r="A153" s="1"/>
    </row>
    <row r="154" ht="12.75" customHeight="1">
      <c r="A154" s="1"/>
    </row>
    <row r="155" ht="12.75" customHeight="1">
      <c r="A155" s="1"/>
    </row>
    <row r="156" ht="12.75" customHeight="1">
      <c r="A156" s="1"/>
    </row>
    <row r="157" ht="12.75" customHeight="1">
      <c r="A157" s="1"/>
    </row>
    <row r="158" ht="12.75" customHeight="1">
      <c r="A158" s="1"/>
    </row>
    <row r="159" ht="12.75" customHeight="1">
      <c r="A159" s="1"/>
    </row>
    <row r="160" ht="12.75" customHeight="1">
      <c r="A160" s="1"/>
    </row>
    <row r="161" ht="12.75" customHeight="1">
      <c r="A161" s="1"/>
    </row>
    <row r="162" ht="12.75" customHeight="1">
      <c r="A162" s="1"/>
    </row>
    <row r="163" ht="12.75" customHeight="1">
      <c r="A163" s="1"/>
    </row>
    <row r="164" ht="12.75" customHeight="1">
      <c r="A164" s="1"/>
    </row>
    <row r="165" ht="12.75" customHeight="1">
      <c r="A165" s="1"/>
    </row>
    <row r="166" ht="12.75" customHeight="1">
      <c r="A166" s="1"/>
    </row>
    <row r="167" ht="12.75" customHeight="1">
      <c r="A167" s="1"/>
    </row>
    <row r="168" ht="12.75" customHeight="1">
      <c r="A168" s="1"/>
    </row>
    <row r="169" ht="12.75" customHeight="1">
      <c r="A169" s="1"/>
    </row>
    <row r="170" ht="12.75" customHeight="1">
      <c r="A170" s="1"/>
    </row>
    <row r="171" ht="12.75" customHeight="1">
      <c r="A171" s="1"/>
    </row>
    <row r="172" ht="12.75" customHeight="1">
      <c r="A172" s="1"/>
    </row>
    <row r="173" ht="12.75" customHeight="1">
      <c r="A173" s="1"/>
    </row>
    <row r="174" ht="12.75" customHeight="1">
      <c r="A174" s="1"/>
    </row>
    <row r="175" ht="12.75" customHeight="1">
      <c r="A175" s="1"/>
    </row>
    <row r="176" ht="12.75" customHeight="1">
      <c r="A176" s="1"/>
    </row>
    <row r="177" ht="12.75" customHeight="1">
      <c r="A177" s="1"/>
    </row>
    <row r="178" ht="12.75" customHeight="1">
      <c r="A178" s="1"/>
    </row>
    <row r="179" ht="12.75" customHeight="1">
      <c r="A179" s="1"/>
    </row>
    <row r="180" ht="12.75" customHeight="1">
      <c r="A180" s="1"/>
    </row>
    <row r="181" ht="12.75" customHeight="1">
      <c r="A181" s="1"/>
    </row>
    <row r="182" ht="12.75" customHeight="1">
      <c r="A182" s="1"/>
    </row>
    <row r="183" ht="12.75" customHeight="1">
      <c r="A183" s="1"/>
    </row>
    <row r="184" ht="12.75" customHeight="1">
      <c r="A184" s="1"/>
    </row>
    <row r="185" ht="12.75" customHeight="1">
      <c r="A185" s="1"/>
    </row>
    <row r="186" ht="12.75" customHeight="1">
      <c r="A186" s="1"/>
    </row>
    <row r="187" ht="12.75" customHeight="1">
      <c r="A187" s="1"/>
    </row>
    <row r="188" ht="12.75" customHeight="1">
      <c r="A188" s="1"/>
    </row>
    <row r="189" ht="12.75" customHeight="1">
      <c r="A189" s="1"/>
    </row>
    <row r="190" ht="12.75" customHeight="1">
      <c r="A190" s="1"/>
    </row>
    <row r="191" ht="12.75" customHeight="1">
      <c r="A191" s="1"/>
    </row>
    <row r="192" ht="12.75" customHeight="1">
      <c r="A192" s="1"/>
    </row>
    <row r="193" ht="12.75" customHeight="1">
      <c r="A193" s="1"/>
    </row>
    <row r="194" ht="12.75" customHeight="1">
      <c r="A194" s="1"/>
    </row>
    <row r="195" ht="12.75" customHeight="1">
      <c r="A195" s="1"/>
    </row>
    <row r="196" ht="12.75" customHeight="1">
      <c r="A196" s="1"/>
    </row>
    <row r="197" ht="12.75" customHeight="1">
      <c r="A197" s="1"/>
    </row>
    <row r="198" ht="12.75" customHeight="1">
      <c r="A198" s="1"/>
    </row>
    <row r="199" ht="12.75" customHeight="1">
      <c r="A199" s="1"/>
    </row>
    <row r="200" ht="12.75" customHeight="1">
      <c r="A200" s="1"/>
    </row>
    <row r="201" ht="12.75" customHeight="1">
      <c r="A201" s="1"/>
    </row>
    <row r="202" ht="12.75" customHeight="1">
      <c r="A202" s="1"/>
    </row>
    <row r="203" ht="12.75" customHeight="1">
      <c r="A203" s="1"/>
    </row>
    <row r="204" ht="12.75" customHeight="1">
      <c r="A204" s="1"/>
    </row>
    <row r="205" ht="12.75" customHeight="1">
      <c r="A205" s="1"/>
    </row>
    <row r="206" ht="12.75" customHeight="1">
      <c r="A206" s="1"/>
    </row>
    <row r="207" ht="12.75" customHeight="1">
      <c r="A207" s="1"/>
    </row>
    <row r="208" ht="12.75" customHeight="1">
      <c r="A208" s="1"/>
    </row>
    <row r="209" ht="12.75" customHeight="1">
      <c r="A209" s="1"/>
    </row>
    <row r="210" ht="12.75" customHeight="1">
      <c r="A210" s="1"/>
    </row>
    <row r="211" ht="12.75" customHeight="1">
      <c r="A211" s="1"/>
    </row>
    <row r="212" ht="12.75" customHeight="1">
      <c r="A212" s="1"/>
    </row>
    <row r="213" ht="12.75" customHeight="1">
      <c r="A213" s="1"/>
    </row>
    <row r="214" ht="12.75" customHeight="1">
      <c r="A214" s="1"/>
    </row>
    <row r="215" ht="12.75" customHeight="1">
      <c r="A215" s="1"/>
    </row>
    <row r="216" ht="12.75" customHeight="1">
      <c r="A216" s="1"/>
    </row>
    <row r="217" ht="12.75" customHeight="1">
      <c r="A217" s="1"/>
    </row>
    <row r="218" ht="12.75" customHeight="1">
      <c r="A218" s="1"/>
    </row>
    <row r="219" ht="12.75" customHeight="1">
      <c r="A219" s="1"/>
    </row>
    <row r="220" ht="12.75" customHeight="1">
      <c r="A220" s="1"/>
    </row>
    <row r="221" ht="12.75" customHeight="1">
      <c r="A221" s="1"/>
    </row>
    <row r="222" ht="12.75" customHeight="1">
      <c r="A222" s="1"/>
    </row>
    <row r="223" ht="12.75" customHeight="1">
      <c r="A223" s="1"/>
    </row>
    <row r="224" ht="12.75" customHeight="1">
      <c r="A224" s="1"/>
    </row>
    <row r="225" ht="12.75" customHeight="1">
      <c r="A225" s="1"/>
    </row>
    <row r="226" ht="12.75" customHeight="1">
      <c r="A226" s="1"/>
    </row>
    <row r="227" ht="12.75" customHeight="1">
      <c r="A227" s="1"/>
    </row>
    <row r="228" ht="12.75" customHeight="1">
      <c r="A228" s="1"/>
    </row>
    <row r="229" ht="12.75" customHeight="1">
      <c r="A229" s="1"/>
    </row>
    <row r="230" ht="12.75" customHeight="1">
      <c r="A230" s="1"/>
    </row>
    <row r="231" ht="12.75" customHeight="1">
      <c r="A231" s="1"/>
    </row>
    <row r="232" ht="12.75" customHeight="1">
      <c r="A232" s="1"/>
    </row>
    <row r="233" ht="12.75" customHeight="1">
      <c r="A233" s="1"/>
    </row>
    <row r="234" ht="12.75" customHeight="1">
      <c r="A234" s="1"/>
    </row>
    <row r="235" ht="12.75" customHeight="1">
      <c r="A235" s="1"/>
    </row>
    <row r="236" ht="12.75" customHeight="1">
      <c r="A236" s="1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13"/>
    <col customWidth="1" min="2" max="2" width="4.5"/>
    <col customWidth="1" min="3" max="3" width="30.88"/>
    <col customWidth="1" hidden="1" min="4" max="7" width="11.63"/>
    <col customWidth="1" min="8" max="8" width="17.63"/>
    <col customWidth="1" hidden="1" min="9" max="9" width="27.0"/>
    <col customWidth="1" min="10" max="10" width="15.13"/>
    <col customWidth="1" min="11" max="11" width="16.88"/>
    <col customWidth="1" min="12" max="12" width="36.88"/>
    <col customWidth="1" min="13" max="13" width="7.5"/>
    <col customWidth="1" min="14" max="14" width="4.38"/>
    <col customWidth="1" min="15" max="15" width="14.38"/>
    <col customWidth="1" min="16" max="16" width="11.63"/>
    <col customWidth="1" min="17" max="17" width="10.63"/>
    <col customWidth="1" min="18" max="18" width="3.0"/>
    <col customWidth="1" min="19" max="27" width="10.63"/>
  </cols>
  <sheetData>
    <row r="1" ht="12.75" customHeight="1">
      <c r="A1" s="1"/>
      <c r="B1" s="1"/>
      <c r="C1" s="1"/>
      <c r="D1" s="1"/>
      <c r="E1" s="1"/>
      <c r="F1" s="1"/>
      <c r="G1" s="1"/>
      <c r="H1" s="93"/>
      <c r="I1" s="1"/>
      <c r="J1" s="10"/>
      <c r="K1" s="10"/>
      <c r="L1" s="10"/>
      <c r="M1" s="10"/>
      <c r="N1" s="1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42.0" customHeight="1">
      <c r="A2" s="1"/>
      <c r="B2" s="1"/>
      <c r="C2" s="3"/>
      <c r="D2" s="3"/>
      <c r="E2" s="3"/>
      <c r="F2" s="3"/>
      <c r="G2" s="3"/>
      <c r="H2" s="95"/>
      <c r="I2" s="3"/>
      <c r="J2" s="96"/>
      <c r="K2" s="96"/>
      <c r="L2" s="96"/>
      <c r="M2" s="96"/>
      <c r="N2" s="9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2.75" customHeight="1">
      <c r="A3" s="97"/>
      <c r="B3" s="98"/>
      <c r="C3" s="99"/>
      <c r="D3" s="99"/>
      <c r="E3" s="97"/>
      <c r="F3" s="97"/>
      <c r="G3" s="97"/>
      <c r="H3" s="100"/>
      <c r="I3" s="97"/>
      <c r="J3" s="10"/>
      <c r="K3" s="10"/>
      <c r="L3" s="10"/>
      <c r="M3" s="10"/>
      <c r="N3" s="1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"/>
      <c r="B4" s="5"/>
      <c r="C4" s="8" t="s">
        <v>95</v>
      </c>
      <c r="D4" s="9"/>
      <c r="E4" s="1"/>
      <c r="F4" s="1"/>
      <c r="G4" s="1"/>
      <c r="H4" s="94"/>
      <c r="I4" s="1"/>
      <c r="J4" s="10"/>
      <c r="K4" s="10"/>
      <c r="L4" s="10"/>
      <c r="M4" s="10"/>
      <c r="N4" s="10"/>
      <c r="O4" s="6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3"/>
      <c r="B5" s="13"/>
      <c r="C5" s="6"/>
      <c r="D5" s="16"/>
      <c r="E5" s="16"/>
      <c r="F5" s="16"/>
      <c r="G5" s="16"/>
      <c r="H5" s="105"/>
      <c r="I5" s="106"/>
      <c r="J5" s="107"/>
      <c r="K5" s="10"/>
      <c r="L5" s="10"/>
      <c r="M5" s="10"/>
      <c r="N5" s="10"/>
      <c r="O5" s="13"/>
      <c r="P5" s="13"/>
      <c r="Q5" s="13"/>
      <c r="R5" s="13"/>
      <c r="S5" s="13"/>
      <c r="T5" s="1"/>
      <c r="U5" s="13"/>
      <c r="V5" s="13"/>
      <c r="W5" s="13"/>
      <c r="X5" s="13"/>
      <c r="Y5" s="13"/>
      <c r="Z5" s="13"/>
      <c r="AA5" s="13"/>
    </row>
    <row r="6">
      <c r="A6" s="13"/>
      <c r="B6" s="13"/>
      <c r="C6" s="6" t="s">
        <v>96</v>
      </c>
      <c r="D6" s="16"/>
      <c r="E6" s="16"/>
      <c r="F6" s="16"/>
      <c r="G6" s="16"/>
      <c r="H6" s="105"/>
      <c r="I6" s="106"/>
      <c r="J6" s="107"/>
      <c r="K6" s="10"/>
      <c r="L6" s="10"/>
      <c r="M6" s="107"/>
      <c r="N6" s="10"/>
      <c r="O6" s="178"/>
      <c r="P6" s="13"/>
      <c r="Q6" s="13"/>
      <c r="R6" s="13"/>
      <c r="S6" s="13"/>
      <c r="T6" s="1"/>
      <c r="U6" s="13"/>
      <c r="V6" s="13"/>
      <c r="W6" s="13"/>
      <c r="X6" s="13"/>
      <c r="Y6" s="13"/>
      <c r="Z6" s="13"/>
      <c r="AA6" s="13"/>
    </row>
    <row r="7">
      <c r="A7" s="13"/>
      <c r="B7" s="13"/>
      <c r="C7" s="179" t="s">
        <v>97</v>
      </c>
      <c r="D7" s="179"/>
      <c r="E7" s="179"/>
      <c r="F7" s="179"/>
      <c r="G7" s="179"/>
      <c r="H7" s="179"/>
      <c r="I7" s="179"/>
      <c r="J7" s="179"/>
      <c r="K7" s="179"/>
      <c r="L7" s="179"/>
      <c r="M7" s="180" t="b">
        <v>0</v>
      </c>
      <c r="N7" s="179"/>
      <c r="O7" s="13"/>
      <c r="P7" s="13"/>
      <c r="Q7" s="13"/>
      <c r="R7" s="13"/>
      <c r="S7" s="13"/>
      <c r="T7" s="1"/>
      <c r="U7" s="13"/>
      <c r="V7" s="13"/>
      <c r="W7" s="13"/>
      <c r="X7" s="13"/>
      <c r="Y7" s="13"/>
      <c r="Z7" s="13"/>
      <c r="AA7" s="13"/>
    </row>
    <row r="8">
      <c r="A8" s="13"/>
      <c r="B8" s="13"/>
      <c r="C8" s="179" t="s">
        <v>98</v>
      </c>
      <c r="D8" s="179"/>
      <c r="E8" s="179"/>
      <c r="F8" s="179"/>
      <c r="G8" s="179"/>
      <c r="H8" s="179"/>
      <c r="I8" s="179"/>
      <c r="J8" s="179"/>
      <c r="K8" s="179"/>
      <c r="L8" s="179"/>
      <c r="M8" s="180" t="b">
        <v>0</v>
      </c>
      <c r="N8" s="179"/>
      <c r="O8" s="13"/>
      <c r="P8" s="13"/>
      <c r="Q8" s="13"/>
      <c r="R8" s="13"/>
      <c r="S8" s="13"/>
      <c r="T8" s="1"/>
      <c r="U8" s="13"/>
      <c r="V8" s="13"/>
      <c r="W8" s="13"/>
      <c r="X8" s="13"/>
      <c r="Y8" s="13"/>
      <c r="Z8" s="13"/>
      <c r="AA8" s="13"/>
    </row>
    <row r="9">
      <c r="A9" s="13"/>
      <c r="B9" s="13"/>
      <c r="C9" s="179" t="s">
        <v>99</v>
      </c>
      <c r="D9" s="179"/>
      <c r="E9" s="179"/>
      <c r="F9" s="179"/>
      <c r="G9" s="179"/>
      <c r="H9" s="179"/>
      <c r="I9" s="179"/>
      <c r="J9" s="179"/>
      <c r="K9" s="179"/>
      <c r="L9" s="179"/>
      <c r="M9" s="180" t="b">
        <v>0</v>
      </c>
      <c r="N9" s="179"/>
      <c r="O9" s="13"/>
      <c r="P9" s="13"/>
      <c r="Q9" s="13"/>
      <c r="R9" s="13"/>
      <c r="S9" s="13"/>
      <c r="T9" s="1"/>
      <c r="U9" s="13"/>
      <c r="V9" s="13"/>
      <c r="W9" s="13"/>
      <c r="X9" s="13"/>
      <c r="Y9" s="13"/>
      <c r="Z9" s="13"/>
      <c r="AA9" s="13"/>
    </row>
    <row r="10">
      <c r="A10" s="13"/>
      <c r="B10" s="13"/>
      <c r="C10" s="6"/>
      <c r="D10" s="16"/>
      <c r="E10" s="16"/>
      <c r="F10" s="16"/>
      <c r="G10" s="16"/>
      <c r="H10" s="105"/>
      <c r="I10" s="106"/>
      <c r="J10" s="107"/>
      <c r="K10" s="10"/>
      <c r="L10" s="10"/>
      <c r="M10" s="10"/>
      <c r="N10" s="10"/>
      <c r="O10" s="13"/>
      <c r="P10" s="13"/>
      <c r="Q10" s="13"/>
      <c r="R10" s="13"/>
      <c r="S10" s="13"/>
      <c r="T10" s="1"/>
      <c r="U10" s="13"/>
      <c r="V10" s="13"/>
      <c r="W10" s="13"/>
      <c r="X10" s="13"/>
      <c r="Y10" s="13"/>
      <c r="Z10" s="13"/>
      <c r="AA10" s="13"/>
    </row>
    <row r="11">
      <c r="A11" s="13"/>
      <c r="B11" s="13"/>
      <c r="C11" s="181" t="s">
        <v>100</v>
      </c>
      <c r="D11" s="182"/>
      <c r="E11" s="182"/>
      <c r="F11" s="182"/>
      <c r="G11" s="182"/>
      <c r="H11" s="183" t="str">
        <f>HYPERLINK("https://www.koho.ca/learn/setting-financial-goals?utm_source=spreadsheet&amp;utm_medium=googlesheets&amp;utm_campaign=general","Let's Crush Some Financial Goals")</f>
        <v>Let's Crush Some Financial Goals</v>
      </c>
      <c r="I11" s="182"/>
      <c r="J11" s="184"/>
      <c r="K11" s="184"/>
      <c r="L11" s="184"/>
      <c r="M11" s="184"/>
      <c r="N11" s="184"/>
      <c r="O11" s="13"/>
      <c r="P11" s="13"/>
      <c r="Q11" s="13"/>
      <c r="R11" s="13"/>
      <c r="S11" s="13"/>
      <c r="T11" s="1"/>
      <c r="U11" s="13"/>
      <c r="V11" s="13"/>
      <c r="W11" s="13"/>
      <c r="X11" s="13"/>
      <c r="Y11" s="13"/>
      <c r="Z11" s="13"/>
      <c r="AA11" s="13"/>
    </row>
    <row r="12">
      <c r="A12" s="13"/>
      <c r="B12" s="13"/>
      <c r="C12" s="6"/>
      <c r="D12" s="16"/>
      <c r="E12" s="16"/>
      <c r="F12" s="16"/>
      <c r="G12" s="16"/>
      <c r="H12" s="105"/>
      <c r="I12" s="106"/>
      <c r="J12" s="107"/>
      <c r="K12" s="10"/>
      <c r="L12" s="10"/>
      <c r="M12" s="10"/>
      <c r="N12" s="10"/>
      <c r="O12" s="13"/>
      <c r="P12" s="13"/>
      <c r="Q12" s="13"/>
      <c r="R12" s="13"/>
      <c r="S12" s="13"/>
      <c r="T12" s="1"/>
      <c r="U12" s="13"/>
      <c r="V12" s="13"/>
      <c r="W12" s="13"/>
      <c r="X12" s="13"/>
      <c r="Y12" s="13"/>
      <c r="Z12" s="13"/>
      <c r="AA12" s="13"/>
    </row>
    <row r="13">
      <c r="A13" s="13"/>
      <c r="B13" s="13"/>
      <c r="C13" s="6" t="s">
        <v>101</v>
      </c>
      <c r="D13" s="16"/>
      <c r="E13" s="16"/>
      <c r="F13" s="16"/>
      <c r="G13" s="16"/>
      <c r="H13" s="105"/>
      <c r="I13" s="106"/>
      <c r="J13" s="107"/>
      <c r="K13" s="10"/>
      <c r="L13" s="10"/>
      <c r="M13" s="10"/>
      <c r="N13" s="10"/>
      <c r="O13" s="178"/>
      <c r="P13" s="178"/>
      <c r="Q13" s="178"/>
      <c r="R13" s="178"/>
      <c r="S13" s="13"/>
      <c r="T13" s="1"/>
      <c r="U13" s="13"/>
      <c r="V13" s="13"/>
      <c r="W13" s="13"/>
      <c r="X13" s="13"/>
      <c r="Y13" s="13"/>
      <c r="Z13" s="13"/>
      <c r="AA13" s="13"/>
    </row>
    <row r="14">
      <c r="A14" s="13"/>
      <c r="B14" s="13"/>
      <c r="C14" s="185" t="s">
        <v>102</v>
      </c>
      <c r="D14" s="103"/>
      <c r="E14" s="103"/>
      <c r="F14" s="103"/>
      <c r="G14" s="103"/>
      <c r="H14" s="103"/>
      <c r="I14" s="103"/>
      <c r="J14" s="103"/>
      <c r="K14" s="103"/>
      <c r="L14" s="103"/>
      <c r="M14" s="186" t="b">
        <v>0</v>
      </c>
      <c r="N14" s="103"/>
      <c r="O14" s="13"/>
      <c r="P14" s="13"/>
      <c r="Q14" s="13"/>
      <c r="R14" s="13"/>
      <c r="S14" s="13"/>
      <c r="T14" s="1"/>
      <c r="U14" s="13"/>
      <c r="V14" s="13"/>
      <c r="W14" s="13"/>
      <c r="X14" s="13"/>
      <c r="Y14" s="13"/>
      <c r="Z14" s="13"/>
      <c r="AA14" s="13"/>
    </row>
    <row r="15">
      <c r="A15" s="13"/>
      <c r="B15" s="13"/>
      <c r="C15" s="185" t="s">
        <v>103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86" t="b">
        <v>0</v>
      </c>
      <c r="N15" s="103"/>
      <c r="O15" s="13"/>
      <c r="P15" s="13"/>
      <c r="Q15" s="13"/>
      <c r="R15" s="13"/>
      <c r="S15" s="13"/>
      <c r="T15" s="1"/>
      <c r="U15" s="13"/>
      <c r="V15" s="13"/>
      <c r="W15" s="13"/>
      <c r="X15" s="13"/>
      <c r="Y15" s="13"/>
      <c r="Z15" s="13"/>
      <c r="AA15" s="13"/>
    </row>
    <row r="16">
      <c r="A16" s="13"/>
      <c r="B16" s="13"/>
      <c r="C16" s="185" t="s">
        <v>104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86" t="b">
        <v>0</v>
      </c>
      <c r="N16" s="103"/>
      <c r="O16" s="13"/>
      <c r="P16" s="13"/>
      <c r="Q16" s="13"/>
      <c r="R16" s="13"/>
      <c r="S16" s="13"/>
      <c r="T16" s="1"/>
      <c r="U16" s="13"/>
      <c r="V16" s="13"/>
      <c r="W16" s="13"/>
      <c r="X16" s="13"/>
      <c r="Y16" s="13"/>
      <c r="Z16" s="13"/>
      <c r="AA16" s="13"/>
    </row>
    <row r="17">
      <c r="A17" s="13"/>
      <c r="B17" s="13"/>
      <c r="C17" s="185" t="s">
        <v>105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86" t="b">
        <v>0</v>
      </c>
      <c r="N17" s="103"/>
      <c r="O17" s="13"/>
      <c r="P17" s="13"/>
      <c r="Q17" s="13"/>
      <c r="R17" s="13"/>
      <c r="S17" s="13"/>
      <c r="T17" s="1"/>
      <c r="U17" s="13"/>
      <c r="V17" s="13"/>
      <c r="W17" s="13"/>
      <c r="X17" s="13"/>
      <c r="Y17" s="13"/>
      <c r="Z17" s="13"/>
      <c r="AA17" s="13"/>
    </row>
    <row r="18">
      <c r="A18" s="13"/>
      <c r="B18" s="13"/>
      <c r="C18" s="185" t="s">
        <v>106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86" t="b">
        <v>0</v>
      </c>
      <c r="N18" s="103"/>
      <c r="O18" s="13"/>
      <c r="P18" s="13"/>
      <c r="Q18" s="13"/>
      <c r="R18" s="13"/>
      <c r="S18" s="13"/>
      <c r="T18" s="45"/>
      <c r="U18" s="187"/>
      <c r="V18" s="13"/>
      <c r="W18" s="13"/>
      <c r="X18" s="13"/>
      <c r="Y18" s="13"/>
      <c r="Z18" s="13"/>
      <c r="AA18" s="13"/>
    </row>
    <row r="19">
      <c r="A19" s="188"/>
      <c r="B19" s="188"/>
      <c r="C19" s="75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8"/>
      <c r="P19" s="188"/>
      <c r="Q19" s="188"/>
      <c r="R19" s="188"/>
      <c r="S19" s="188"/>
      <c r="T19" s="190"/>
      <c r="U19" s="188"/>
      <c r="V19" s="188"/>
      <c r="W19" s="188"/>
      <c r="X19" s="188"/>
      <c r="Y19" s="188"/>
      <c r="Z19" s="188"/>
      <c r="AA19" s="188"/>
    </row>
    <row r="20">
      <c r="A20" s="188"/>
      <c r="B20" s="188"/>
      <c r="C20" s="181" t="s">
        <v>107</v>
      </c>
      <c r="D20" s="184"/>
      <c r="E20" s="184"/>
      <c r="F20" s="184"/>
      <c r="G20" s="184"/>
      <c r="H20" s="191" t="str">
        <f>HYPERLINK("https://www.koho.ca/learn/credit-card-debt-and-high-interest-loans?utm_source=spreadsheet&amp;utm_medium=googlesheets&amp;utm_campaign=general","Credit Card Debt Happens. Now What?")</f>
        <v>Credit Card Debt Happens. Now What?</v>
      </c>
      <c r="I20" s="184"/>
      <c r="J20" s="184"/>
      <c r="K20" s="184"/>
      <c r="L20" s="184"/>
      <c r="M20" s="184"/>
      <c r="N20" s="184"/>
      <c r="O20" s="188"/>
      <c r="P20" s="188"/>
      <c r="Q20" s="188"/>
      <c r="R20" s="188"/>
      <c r="S20" s="188"/>
      <c r="T20" s="190"/>
      <c r="U20" s="188"/>
      <c r="V20" s="188"/>
      <c r="W20" s="188"/>
      <c r="X20" s="188"/>
      <c r="Y20" s="188"/>
      <c r="Z20" s="188"/>
      <c r="AA20" s="188"/>
    </row>
    <row r="21" ht="15.75" customHeight="1">
      <c r="A21" s="188"/>
      <c r="B21" s="188"/>
      <c r="C21" s="75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8"/>
      <c r="P21" s="188"/>
      <c r="Q21" s="188"/>
      <c r="R21" s="188"/>
      <c r="S21" s="188"/>
      <c r="T21" s="190"/>
      <c r="U21" s="188"/>
      <c r="V21" s="188"/>
      <c r="W21" s="188"/>
      <c r="X21" s="188"/>
      <c r="Y21" s="188"/>
      <c r="Z21" s="188"/>
      <c r="AA21" s="188"/>
    </row>
    <row r="22" ht="15.75" customHeight="1">
      <c r="A22" s="13"/>
      <c r="B22" s="192"/>
      <c r="C22" s="6" t="s">
        <v>108</v>
      </c>
      <c r="D22" s="30"/>
      <c r="E22" s="30"/>
      <c r="F22" s="30"/>
      <c r="G22" s="30"/>
      <c r="H22" s="127"/>
      <c r="I22" s="13"/>
      <c r="J22" s="126"/>
      <c r="K22" s="126"/>
      <c r="L22" s="126"/>
      <c r="M22" s="126"/>
      <c r="N22" s="126"/>
      <c r="O22" s="178"/>
      <c r="P22" s="178"/>
      <c r="Q22" s="178"/>
      <c r="R22" s="178"/>
      <c r="S22" s="13"/>
      <c r="T22" s="13"/>
      <c r="U22" s="13"/>
      <c r="V22" s="13"/>
      <c r="W22" s="13"/>
      <c r="X22" s="13"/>
      <c r="Y22" s="13"/>
      <c r="Z22" s="13"/>
      <c r="AA22" s="13"/>
    </row>
    <row r="23" ht="15.75" customHeight="1">
      <c r="A23" s="13"/>
      <c r="B23" s="24"/>
      <c r="C23" s="179" t="s">
        <v>109</v>
      </c>
      <c r="D23" s="179"/>
      <c r="E23" s="179"/>
      <c r="F23" s="179"/>
      <c r="G23" s="179"/>
      <c r="H23" s="179"/>
      <c r="I23" s="179"/>
      <c r="J23" s="179"/>
      <c r="K23" s="179"/>
      <c r="L23" s="179"/>
      <c r="M23" s="180" t="b">
        <v>0</v>
      </c>
      <c r="N23" s="179"/>
      <c r="O23" s="13"/>
      <c r="P23" s="27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ht="15.75" customHeight="1">
      <c r="A24" s="13"/>
      <c r="B24" s="24"/>
      <c r="C24" s="179" t="s">
        <v>110</v>
      </c>
      <c r="D24" s="179"/>
      <c r="E24" s="179"/>
      <c r="F24" s="179"/>
      <c r="G24" s="179"/>
      <c r="H24" s="179"/>
      <c r="I24" s="179"/>
      <c r="J24" s="179"/>
      <c r="K24" s="179"/>
      <c r="L24" s="179"/>
      <c r="M24" s="180" t="b">
        <v>0</v>
      </c>
      <c r="N24" s="179"/>
      <c r="O24" s="13"/>
      <c r="P24" s="27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ht="15.75" customHeight="1">
      <c r="A25" s="13"/>
      <c r="B25" s="24"/>
      <c r="C25" s="179" t="s">
        <v>111</v>
      </c>
      <c r="D25" s="179"/>
      <c r="E25" s="179"/>
      <c r="F25" s="179"/>
      <c r="G25" s="179"/>
      <c r="H25" s="179"/>
      <c r="I25" s="179"/>
      <c r="J25" s="179"/>
      <c r="K25" s="179"/>
      <c r="L25" s="179"/>
      <c r="M25" s="180" t="b">
        <v>0</v>
      </c>
      <c r="N25" s="179"/>
      <c r="O25" s="13"/>
      <c r="P25" s="27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ht="15.75" customHeight="1">
      <c r="A26" s="13"/>
      <c r="B26" s="24"/>
      <c r="C26" s="179" t="s">
        <v>112</v>
      </c>
      <c r="D26" s="179"/>
      <c r="E26" s="179"/>
      <c r="F26" s="179"/>
      <c r="G26" s="179"/>
      <c r="H26" s="179"/>
      <c r="I26" s="179"/>
      <c r="J26" s="179"/>
      <c r="K26" s="179"/>
      <c r="L26" s="179"/>
      <c r="M26" s="180" t="b">
        <v>0</v>
      </c>
      <c r="N26" s="179"/>
      <c r="O26" s="13"/>
      <c r="P26" s="27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ht="15.75" customHeight="1">
      <c r="A27" s="1"/>
      <c r="B27" s="1"/>
      <c r="C27" s="1"/>
      <c r="D27" s="1"/>
      <c r="E27" s="1"/>
      <c r="F27" s="1"/>
      <c r="G27" s="1"/>
      <c r="H27" s="94"/>
      <c r="I27" s="1"/>
      <c r="J27" s="126"/>
      <c r="K27" s="126"/>
      <c r="L27" s="126"/>
      <c r="M27" s="126"/>
      <c r="N27" s="12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5.75" customHeight="1">
      <c r="A28" s="1"/>
      <c r="B28" s="1"/>
      <c r="C28" s="181" t="s">
        <v>107</v>
      </c>
      <c r="D28" s="182"/>
      <c r="E28" s="182"/>
      <c r="F28" s="182"/>
      <c r="G28" s="182"/>
      <c r="H28" s="183" t="str">
        <f>HYPERLINK("https://www.koho.ca/learn/emergency-fund?utm_source=spreadsheet&amp;utm_medium=googlesheets&amp;utm_campaign=general","Yes, You Do Need an Emergency Fund")</f>
        <v>Yes, You Do Need an Emergency Fund</v>
      </c>
      <c r="I28" s="182"/>
      <c r="J28" s="184"/>
      <c r="K28" s="184"/>
      <c r="L28" s="184"/>
      <c r="M28" s="184"/>
      <c r="N28" s="18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5.75" customHeight="1">
      <c r="A29" s="1"/>
      <c r="B29" s="1"/>
      <c r="C29" s="1"/>
      <c r="D29" s="1"/>
      <c r="E29" s="1"/>
      <c r="F29" s="1"/>
      <c r="G29" s="1"/>
      <c r="H29" s="94"/>
      <c r="I29" s="1"/>
      <c r="J29" s="126"/>
      <c r="K29" s="126"/>
      <c r="L29" s="126"/>
      <c r="M29" s="126"/>
      <c r="N29" s="12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23.25" customHeight="1">
      <c r="A30" s="1"/>
      <c r="B30" s="1"/>
      <c r="C30" s="6" t="s">
        <v>113</v>
      </c>
      <c r="D30" s="1"/>
      <c r="E30" s="1"/>
      <c r="F30" s="1"/>
      <c r="G30" s="1"/>
      <c r="H30" s="94"/>
      <c r="I30" s="1"/>
      <c r="J30" s="126"/>
      <c r="K30" s="126"/>
      <c r="L30" s="126"/>
      <c r="M30" s="126"/>
      <c r="N30" s="126"/>
      <c r="O30" s="178"/>
      <c r="P30" s="178"/>
      <c r="Q30" s="178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5.75" customHeight="1">
      <c r="A31" s="1"/>
      <c r="B31" s="1"/>
      <c r="C31" s="193" t="s">
        <v>114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86" t="b">
        <v>0</v>
      </c>
      <c r="N31" s="10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5.75" customHeight="1">
      <c r="A32" s="1"/>
      <c r="B32" s="1"/>
      <c r="C32" s="193" t="s">
        <v>115</v>
      </c>
      <c r="D32" s="103"/>
      <c r="E32" s="103"/>
      <c r="F32" s="103"/>
      <c r="G32" s="103"/>
      <c r="H32" s="103"/>
      <c r="I32" s="103"/>
      <c r="J32" s="103"/>
      <c r="K32" s="103"/>
      <c r="L32" s="103"/>
      <c r="M32" s="186" t="b">
        <v>0</v>
      </c>
      <c r="N32" s="10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5.75" customHeight="1">
      <c r="A33" s="1"/>
      <c r="B33" s="1"/>
      <c r="C33" s="193" t="s">
        <v>116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86" t="b">
        <v>0</v>
      </c>
      <c r="N33" s="10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5.75" customHeight="1">
      <c r="A34" s="1"/>
      <c r="B34" s="1"/>
      <c r="C34" s="193" t="s">
        <v>117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86" t="b">
        <v>0</v>
      </c>
      <c r="N34" s="10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5.75" customHeight="1">
      <c r="A35" s="1"/>
      <c r="B35" s="1"/>
      <c r="C35" s="193" t="s">
        <v>118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86" t="b">
        <v>0</v>
      </c>
      <c r="N35" s="10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2.75" customHeight="1">
      <c r="A36" s="1"/>
      <c r="B36" s="1"/>
      <c r="C36" s="1"/>
      <c r="D36" s="1"/>
      <c r="E36" s="1"/>
      <c r="F36" s="1"/>
      <c r="G36" s="1"/>
      <c r="H36" s="94"/>
      <c r="I36" s="1"/>
      <c r="J36" s="10"/>
      <c r="K36" s="10"/>
      <c r="L36" s="10"/>
      <c r="M36" s="10"/>
      <c r="N36" s="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8.0" customHeight="1">
      <c r="A37" s="1"/>
      <c r="B37" s="1"/>
      <c r="C37" s="181" t="s">
        <v>107</v>
      </c>
      <c r="D37" s="182"/>
      <c r="E37" s="182"/>
      <c r="F37" s="182"/>
      <c r="G37" s="182"/>
      <c r="H37" s="183" t="str">
        <f>HYPERLINK("https://www.koho.ca/learn/low-interest-debt?utm_source=spreadsheet&amp;utm_medium=googlesheets&amp;utm_campaign=general","Low-Interest Debt and You!")</f>
        <v>Low-Interest Debt and You!</v>
      </c>
      <c r="I37" s="182"/>
      <c r="J37" s="182"/>
      <c r="K37" s="182"/>
      <c r="L37" s="182"/>
      <c r="M37" s="182"/>
      <c r="N37" s="18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2.75" customHeight="1">
      <c r="A38" s="1"/>
      <c r="B38" s="1"/>
      <c r="C38" s="1"/>
      <c r="D38" s="1"/>
      <c r="E38" s="1"/>
      <c r="F38" s="1"/>
      <c r="G38" s="1"/>
      <c r="H38" s="94"/>
      <c r="I38" s="1"/>
      <c r="J38" s="10"/>
      <c r="K38" s="10"/>
      <c r="L38" s="10"/>
      <c r="M38" s="10"/>
      <c r="N38" s="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22.5" customHeight="1">
      <c r="A39" s="1"/>
      <c r="B39" s="1"/>
      <c r="C39" s="6" t="s">
        <v>119</v>
      </c>
      <c r="D39" s="16"/>
      <c r="E39" s="16"/>
      <c r="F39" s="16"/>
      <c r="G39" s="16"/>
      <c r="H39" s="105"/>
      <c r="I39" s="106"/>
      <c r="J39" s="107"/>
      <c r="K39" s="10"/>
      <c r="L39" s="10"/>
      <c r="M39" s="10"/>
      <c r="N39" s="10"/>
      <c r="O39" s="178"/>
      <c r="P39" s="178"/>
      <c r="Q39" s="178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5.75" customHeight="1">
      <c r="A40" s="1"/>
      <c r="B40" s="1"/>
      <c r="C40" s="179" t="s">
        <v>120</v>
      </c>
      <c r="D40" s="179"/>
      <c r="E40" s="179"/>
      <c r="F40" s="179"/>
      <c r="G40" s="179"/>
      <c r="H40" s="179"/>
      <c r="I40" s="179"/>
      <c r="J40" s="179"/>
      <c r="K40" s="179"/>
      <c r="L40" s="179"/>
      <c r="M40" s="180" t="b">
        <v>0</v>
      </c>
      <c r="N40" s="179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5.75" customHeight="1">
      <c r="A41" s="1"/>
      <c r="B41" s="1"/>
      <c r="C41" s="179" t="s">
        <v>121</v>
      </c>
      <c r="D41" s="179"/>
      <c r="E41" s="179"/>
      <c r="F41" s="179"/>
      <c r="G41" s="179"/>
      <c r="H41" s="179"/>
      <c r="I41" s="179"/>
      <c r="J41" s="179"/>
      <c r="K41" s="179"/>
      <c r="L41" s="179"/>
      <c r="M41" s="180" t="b">
        <v>0</v>
      </c>
      <c r="N41" s="17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5.75" customHeight="1">
      <c r="A42" s="1"/>
      <c r="B42" s="1"/>
      <c r="C42" s="179" t="s">
        <v>122</v>
      </c>
      <c r="D42" s="179"/>
      <c r="E42" s="179"/>
      <c r="F42" s="179"/>
      <c r="G42" s="179"/>
      <c r="H42" s="179"/>
      <c r="I42" s="179"/>
      <c r="J42" s="179"/>
      <c r="K42" s="179"/>
      <c r="L42" s="179"/>
      <c r="M42" s="180" t="b">
        <v>0</v>
      </c>
      <c r="N42" s="17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5.75" customHeight="1">
      <c r="A43" s="1"/>
      <c r="B43" s="1"/>
      <c r="C43" s="179" t="s">
        <v>123</v>
      </c>
      <c r="D43" s="179"/>
      <c r="E43" s="179"/>
      <c r="F43" s="179"/>
      <c r="G43" s="179"/>
      <c r="H43" s="179"/>
      <c r="I43" s="179"/>
      <c r="J43" s="179"/>
      <c r="K43" s="179"/>
      <c r="L43" s="179"/>
      <c r="M43" s="180" t="b">
        <v>0</v>
      </c>
      <c r="N43" s="17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5.75" customHeight="1">
      <c r="A44" s="1"/>
      <c r="B44" s="1"/>
      <c r="C44" s="179" t="s">
        <v>124</v>
      </c>
      <c r="D44" s="179"/>
      <c r="E44" s="179"/>
      <c r="F44" s="179"/>
      <c r="G44" s="179"/>
      <c r="H44" s="179"/>
      <c r="I44" s="179"/>
      <c r="J44" s="179"/>
      <c r="K44" s="179"/>
      <c r="L44" s="179"/>
      <c r="M44" s="180" t="b">
        <v>0</v>
      </c>
      <c r="N44" s="17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2.75" customHeight="1">
      <c r="A45" s="1"/>
      <c r="B45" s="1"/>
      <c r="C45" s="1"/>
      <c r="D45" s="1"/>
      <c r="E45" s="1"/>
      <c r="F45" s="1"/>
      <c r="G45" s="1"/>
      <c r="H45" s="94"/>
      <c r="I45" s="1"/>
      <c r="J45" s="10"/>
      <c r="K45" s="10"/>
      <c r="L45" s="10"/>
      <c r="M45" s="10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7.25" customHeight="1">
      <c r="A46" s="1"/>
      <c r="B46" s="1"/>
      <c r="C46" s="181" t="s">
        <v>107</v>
      </c>
      <c r="D46" s="182"/>
      <c r="E46" s="182"/>
      <c r="F46" s="182"/>
      <c r="G46" s="182"/>
      <c r="H46" s="183" t="str">
        <f>HYPERLINK("https://www.koho.ca/learn/building-savings?utm_source=spreadsheet&amp;utm_medium=googlesheets&amp;utm_campaign=general","Stop Puzzling Over How to Build Savings")</f>
        <v>Stop Puzzling Over How to Build Savings</v>
      </c>
      <c r="I46" s="182"/>
      <c r="J46" s="182"/>
      <c r="K46" s="182"/>
      <c r="L46" s="182"/>
      <c r="M46" s="182"/>
      <c r="N46" s="18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2.75" customHeight="1">
      <c r="A47" s="1"/>
      <c r="B47" s="1"/>
      <c r="C47" s="1"/>
      <c r="D47" s="1"/>
      <c r="E47" s="1"/>
      <c r="F47" s="1"/>
      <c r="G47" s="1"/>
      <c r="H47" s="94"/>
      <c r="I47" s="1"/>
      <c r="J47" s="10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24.0" customHeight="1">
      <c r="A48" s="1"/>
      <c r="B48" s="1"/>
      <c r="C48" s="6" t="s">
        <v>125</v>
      </c>
      <c r="D48" s="1"/>
      <c r="E48" s="1"/>
      <c r="F48" s="1"/>
      <c r="G48" s="1"/>
      <c r="H48" s="94"/>
      <c r="I48" s="1"/>
      <c r="J48" s="126"/>
      <c r="K48" s="126"/>
      <c r="L48" s="126"/>
      <c r="M48" s="126"/>
      <c r="N48" s="126"/>
      <c r="O48" s="178"/>
      <c r="P48" s="178"/>
      <c r="Q48" s="178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5.75" customHeight="1">
      <c r="A49" s="1"/>
      <c r="B49" s="1"/>
      <c r="C49" s="185" t="s">
        <v>126</v>
      </c>
      <c r="D49" s="103"/>
      <c r="E49" s="103"/>
      <c r="F49" s="103"/>
      <c r="G49" s="103"/>
      <c r="H49" s="103"/>
      <c r="I49" s="103"/>
      <c r="J49" s="103"/>
      <c r="K49" s="103"/>
      <c r="L49" s="103"/>
      <c r="M49" s="186" t="b">
        <v>0</v>
      </c>
      <c r="N49" s="10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5.75" customHeight="1">
      <c r="A50" s="1"/>
      <c r="B50" s="1"/>
      <c r="C50" s="185" t="s">
        <v>127</v>
      </c>
      <c r="D50" s="103"/>
      <c r="E50" s="103"/>
      <c r="F50" s="103"/>
      <c r="G50" s="103"/>
      <c r="H50" s="103"/>
      <c r="I50" s="103"/>
      <c r="J50" s="103"/>
      <c r="K50" s="103"/>
      <c r="L50" s="103"/>
      <c r="M50" s="186" t="b">
        <v>0</v>
      </c>
      <c r="N50" s="10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5.75" customHeight="1">
      <c r="A51" s="1"/>
      <c r="B51" s="1"/>
      <c r="C51" s="185" t="s">
        <v>128</v>
      </c>
      <c r="D51" s="103"/>
      <c r="E51" s="103"/>
      <c r="F51" s="103"/>
      <c r="G51" s="103"/>
      <c r="H51" s="103"/>
      <c r="I51" s="103"/>
      <c r="J51" s="103"/>
      <c r="K51" s="103"/>
      <c r="L51" s="103"/>
      <c r="M51" s="186" t="b">
        <v>0</v>
      </c>
      <c r="N51" s="10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5.75" customHeight="1">
      <c r="A52" s="1"/>
      <c r="B52" s="1"/>
      <c r="C52" s="185" t="s">
        <v>129</v>
      </c>
      <c r="D52" s="103"/>
      <c r="E52" s="103"/>
      <c r="F52" s="103"/>
      <c r="G52" s="103"/>
      <c r="H52" s="103"/>
      <c r="I52" s="103"/>
      <c r="J52" s="103"/>
      <c r="K52" s="103"/>
      <c r="L52" s="103"/>
      <c r="M52" s="186" t="b">
        <v>0</v>
      </c>
      <c r="N52" s="10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5.75" customHeight="1">
      <c r="A53" s="1"/>
      <c r="B53" s="1"/>
      <c r="C53" s="185" t="s">
        <v>130</v>
      </c>
      <c r="D53" s="103"/>
      <c r="E53" s="103"/>
      <c r="F53" s="103"/>
      <c r="G53" s="103"/>
      <c r="H53" s="103"/>
      <c r="I53" s="103"/>
      <c r="J53" s="103"/>
      <c r="K53" s="103"/>
      <c r="L53" s="103"/>
      <c r="M53" s="186" t="b">
        <v>0</v>
      </c>
      <c r="N53" s="10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2.75" customHeight="1">
      <c r="A54" s="1"/>
      <c r="B54" s="1"/>
      <c r="C54" s="10"/>
      <c r="D54" s="1"/>
      <c r="E54" s="1"/>
      <c r="F54" s="1"/>
      <c r="G54" s="1"/>
      <c r="H54" s="10"/>
      <c r="I54" s="10"/>
      <c r="J54" s="10"/>
      <c r="K54" s="10"/>
      <c r="L54" s="10"/>
      <c r="M54" s="10"/>
      <c r="N54" s="10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5.75" customHeight="1">
      <c r="A55" s="1"/>
      <c r="B55" s="1"/>
      <c r="C55" s="181" t="s">
        <v>107</v>
      </c>
      <c r="D55" s="182"/>
      <c r="E55" s="182"/>
      <c r="F55" s="182"/>
      <c r="G55" s="182"/>
      <c r="H55" s="183" t="str">
        <f>HYPERLINK("https://www.koho.ca/learn/investing?utm_source=spreadsheet&amp;utm_medium=googlesheets&amp;utm_campaign=general","Anyone Can Invest Like a Pro")</f>
        <v>Anyone Can Invest Like a Pro</v>
      </c>
      <c r="I55" s="182"/>
      <c r="J55" s="182"/>
      <c r="K55" s="182"/>
      <c r="L55" s="182"/>
      <c r="M55" s="182"/>
      <c r="N55" s="18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2.75" customHeight="1">
      <c r="A56" s="1"/>
      <c r="B56" s="1"/>
      <c r="C56" s="96"/>
      <c r="D56" s="1"/>
      <c r="E56" s="1"/>
      <c r="F56" s="1"/>
      <c r="G56" s="1"/>
      <c r="H56" s="96"/>
      <c r="I56" s="96"/>
      <c r="J56" s="96"/>
      <c r="K56" s="96"/>
      <c r="L56" s="96"/>
      <c r="M56" s="96"/>
      <c r="N56" s="9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2.75" customHeight="1">
      <c r="A57" s="1"/>
      <c r="B57" s="1"/>
      <c r="C57" s="1"/>
      <c r="D57" s="1"/>
      <c r="E57" s="1"/>
      <c r="F57" s="1"/>
      <c r="G57" s="1"/>
      <c r="H57" s="94"/>
      <c r="I57" s="1"/>
      <c r="J57" s="10"/>
      <c r="K57" s="10"/>
      <c r="L57" s="10"/>
      <c r="M57" s="10"/>
      <c r="N57" s="10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2.75" customHeight="1">
      <c r="A58" s="1"/>
      <c r="B58" s="1"/>
      <c r="C58" s="1"/>
      <c r="D58" s="1"/>
      <c r="E58" s="1"/>
      <c r="F58" s="1"/>
      <c r="G58" s="1"/>
      <c r="H58" s="94"/>
      <c r="I58" s="1"/>
      <c r="J58" s="10"/>
      <c r="K58" s="10"/>
      <c r="L58" s="10"/>
      <c r="M58" s="10"/>
      <c r="N58" s="10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2.75" customHeight="1">
      <c r="A59" s="1"/>
      <c r="B59" s="1"/>
      <c r="C59" s="1"/>
      <c r="D59" s="1"/>
      <c r="E59" s="1"/>
      <c r="F59" s="1"/>
      <c r="G59" s="1"/>
      <c r="H59" s="94"/>
      <c r="I59" s="1"/>
      <c r="J59" s="10"/>
      <c r="K59" s="10"/>
      <c r="L59" s="10"/>
      <c r="M59" s="10"/>
      <c r="N59" s="10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2.75" customHeight="1">
      <c r="A60" s="1"/>
      <c r="B60" s="1"/>
      <c r="C60" s="1"/>
      <c r="D60" s="1"/>
      <c r="E60" s="1"/>
      <c r="F60" s="1"/>
      <c r="G60" s="1"/>
      <c r="H60" s="94"/>
      <c r="I60" s="1"/>
      <c r="J60" s="10"/>
      <c r="K60" s="10"/>
      <c r="L60" s="10"/>
      <c r="M60" s="10"/>
      <c r="N60" s="10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2.75" customHeight="1">
      <c r="A61" s="1"/>
      <c r="B61" s="1"/>
      <c r="C61" s="1"/>
      <c r="D61" s="1"/>
      <c r="E61" s="1"/>
      <c r="F61" s="1"/>
      <c r="G61" s="1"/>
      <c r="H61" s="94"/>
      <c r="I61" s="1"/>
      <c r="J61" s="10"/>
      <c r="K61" s="10"/>
      <c r="L61" s="10"/>
      <c r="M61" s="10"/>
      <c r="N61" s="10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2.75" customHeight="1">
      <c r="A62" s="1"/>
      <c r="B62" s="1"/>
      <c r="C62" s="1"/>
      <c r="D62" s="1"/>
      <c r="E62" s="1"/>
      <c r="F62" s="1"/>
      <c r="G62" s="1"/>
      <c r="H62" s="94"/>
      <c r="I62" s="1"/>
      <c r="J62" s="10"/>
      <c r="K62" s="10"/>
      <c r="L62" s="10"/>
      <c r="M62" s="10"/>
      <c r="N62" s="10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2.75" customHeight="1">
      <c r="A63" s="1"/>
      <c r="B63" s="1"/>
      <c r="C63" s="1"/>
      <c r="D63" s="1"/>
      <c r="E63" s="1"/>
      <c r="F63" s="1"/>
      <c r="G63" s="1"/>
      <c r="H63" s="94"/>
      <c r="I63" s="1"/>
      <c r="J63" s="10"/>
      <c r="K63" s="10"/>
      <c r="L63" s="10"/>
      <c r="M63" s="10"/>
      <c r="N63" s="10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2.75" customHeight="1">
      <c r="A64" s="1"/>
      <c r="B64" s="1"/>
      <c r="C64" s="1"/>
      <c r="D64" s="1"/>
      <c r="E64" s="1"/>
      <c r="F64" s="1"/>
      <c r="G64" s="1"/>
      <c r="H64" s="94"/>
      <c r="I64" s="1"/>
      <c r="J64" s="10"/>
      <c r="K64" s="10"/>
      <c r="L64" s="10"/>
      <c r="M64" s="10"/>
      <c r="N64" s="10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2.75" customHeight="1">
      <c r="A65" s="1"/>
      <c r="B65" s="1"/>
      <c r="C65" s="1"/>
      <c r="D65" s="1"/>
      <c r="E65" s="1"/>
      <c r="F65" s="1"/>
      <c r="G65" s="1"/>
      <c r="H65" s="94"/>
      <c r="I65" s="1"/>
      <c r="J65" s="10"/>
      <c r="K65" s="10"/>
      <c r="L65" s="10"/>
      <c r="M65" s="10"/>
      <c r="N65" s="10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2.75" customHeight="1">
      <c r="A66" s="1"/>
      <c r="B66" s="1"/>
      <c r="C66" s="1"/>
      <c r="D66" s="1"/>
      <c r="E66" s="1"/>
      <c r="F66" s="1"/>
      <c r="G66" s="1"/>
      <c r="H66" s="94"/>
      <c r="I66" s="1"/>
      <c r="J66" s="10"/>
      <c r="K66" s="10"/>
      <c r="L66" s="10"/>
      <c r="M66" s="10"/>
      <c r="N66" s="10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2.75" customHeight="1">
      <c r="A67" s="1"/>
      <c r="B67" s="1"/>
      <c r="C67" s="1"/>
      <c r="D67" s="1"/>
      <c r="E67" s="1"/>
      <c r="F67" s="1"/>
      <c r="G67" s="1"/>
      <c r="H67" s="94"/>
      <c r="I67" s="1"/>
      <c r="J67" s="10"/>
      <c r="K67" s="10"/>
      <c r="L67" s="10"/>
      <c r="M67" s="10"/>
      <c r="N67" s="10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2.75" customHeight="1">
      <c r="A68" s="1"/>
      <c r="B68" s="1"/>
      <c r="C68" s="1"/>
      <c r="D68" s="1"/>
      <c r="E68" s="1"/>
      <c r="F68" s="1"/>
      <c r="G68" s="1"/>
      <c r="H68" s="94"/>
      <c r="I68" s="1"/>
      <c r="J68" s="10"/>
      <c r="K68" s="10"/>
      <c r="L68" s="10"/>
      <c r="M68" s="10"/>
      <c r="N68" s="10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2.75" customHeight="1">
      <c r="A69" s="1"/>
      <c r="B69" s="1"/>
      <c r="C69" s="1"/>
      <c r="D69" s="1"/>
      <c r="E69" s="1"/>
      <c r="F69" s="1"/>
      <c r="G69" s="1"/>
      <c r="H69" s="94"/>
      <c r="I69" s="1"/>
      <c r="J69" s="10"/>
      <c r="K69" s="10"/>
      <c r="L69" s="10"/>
      <c r="M69" s="10"/>
      <c r="N69" s="10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2.75" customHeight="1">
      <c r="A70" s="1"/>
      <c r="B70" s="1"/>
      <c r="C70" s="1"/>
      <c r="D70" s="1"/>
      <c r="E70" s="1"/>
      <c r="F70" s="1"/>
      <c r="G70" s="1"/>
      <c r="H70" s="94"/>
      <c r="I70" s="1"/>
      <c r="J70" s="10"/>
      <c r="K70" s="10"/>
      <c r="L70" s="10"/>
      <c r="M70" s="10"/>
      <c r="N70" s="10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2.75" customHeight="1">
      <c r="A71" s="1"/>
      <c r="B71" s="1"/>
      <c r="C71" s="1"/>
      <c r="D71" s="1"/>
      <c r="E71" s="1"/>
      <c r="F71" s="1"/>
      <c r="G71" s="1"/>
      <c r="H71" s="94"/>
      <c r="I71" s="1"/>
      <c r="J71" s="10"/>
      <c r="K71" s="10"/>
      <c r="L71" s="10"/>
      <c r="M71" s="10"/>
      <c r="N71" s="10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2.75" customHeight="1">
      <c r="A72" s="1"/>
      <c r="B72" s="1"/>
      <c r="C72" s="1"/>
      <c r="D72" s="1"/>
      <c r="E72" s="1"/>
      <c r="F72" s="1"/>
      <c r="G72" s="1"/>
      <c r="H72" s="94"/>
      <c r="I72" s="1"/>
      <c r="J72" s="10"/>
      <c r="K72" s="10"/>
      <c r="L72" s="10"/>
      <c r="M72" s="10"/>
      <c r="N72" s="10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2.75" customHeight="1">
      <c r="A73" s="1"/>
      <c r="B73" s="1"/>
      <c r="C73" s="1"/>
      <c r="D73" s="1"/>
      <c r="E73" s="1"/>
      <c r="F73" s="1"/>
      <c r="G73" s="1"/>
      <c r="H73" s="94"/>
      <c r="I73" s="1"/>
      <c r="J73" s="10"/>
      <c r="K73" s="10"/>
      <c r="L73" s="10"/>
      <c r="M73" s="10"/>
      <c r="N73" s="10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2.75" customHeight="1">
      <c r="A74" s="1"/>
      <c r="B74" s="1"/>
      <c r="C74" s="1"/>
      <c r="D74" s="1"/>
      <c r="E74" s="1"/>
      <c r="F74" s="1"/>
      <c r="G74" s="1"/>
      <c r="H74" s="94"/>
      <c r="I74" s="1"/>
      <c r="J74" s="10"/>
      <c r="K74" s="10"/>
      <c r="L74" s="10"/>
      <c r="M74" s="10"/>
      <c r="N74" s="10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2.75" customHeight="1">
      <c r="A75" s="1"/>
      <c r="B75" s="1"/>
      <c r="C75" s="1"/>
      <c r="D75" s="1"/>
      <c r="E75" s="1"/>
      <c r="F75" s="1"/>
      <c r="G75" s="1"/>
      <c r="H75" s="94"/>
      <c r="I75" s="1"/>
      <c r="J75" s="10"/>
      <c r="K75" s="10"/>
      <c r="L75" s="10"/>
      <c r="M75" s="10"/>
      <c r="N75" s="10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2.75" customHeight="1">
      <c r="A76" s="1"/>
      <c r="B76" s="1"/>
      <c r="C76" s="1"/>
      <c r="D76" s="1"/>
      <c r="E76" s="1"/>
      <c r="F76" s="1"/>
      <c r="G76" s="1"/>
      <c r="H76" s="94"/>
      <c r="I76" s="1"/>
      <c r="J76" s="10"/>
      <c r="K76" s="10"/>
      <c r="L76" s="10"/>
      <c r="M76" s="10"/>
      <c r="N76" s="10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2.75" customHeight="1">
      <c r="A77" s="1"/>
      <c r="B77" s="1"/>
      <c r="C77" s="1"/>
      <c r="D77" s="1"/>
      <c r="E77" s="1"/>
      <c r="F77" s="1"/>
      <c r="G77" s="1"/>
      <c r="H77" s="94"/>
      <c r="I77" s="1"/>
      <c r="J77" s="10"/>
      <c r="K77" s="10"/>
      <c r="L77" s="10"/>
      <c r="M77" s="10"/>
      <c r="N77" s="10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2.75" customHeight="1">
      <c r="A78" s="1"/>
      <c r="B78" s="1"/>
      <c r="C78" s="1"/>
      <c r="D78" s="1"/>
      <c r="E78" s="1"/>
      <c r="F78" s="1"/>
      <c r="G78" s="1"/>
      <c r="H78" s="94"/>
      <c r="I78" s="1"/>
      <c r="J78" s="10"/>
      <c r="K78" s="10"/>
      <c r="L78" s="10"/>
      <c r="M78" s="10"/>
      <c r="N78" s="10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2.75" customHeight="1">
      <c r="A79" s="1"/>
      <c r="B79" s="1"/>
      <c r="C79" s="1"/>
      <c r="D79" s="1"/>
      <c r="E79" s="1"/>
      <c r="F79" s="1"/>
      <c r="G79" s="1"/>
      <c r="H79" s="94"/>
      <c r="I79" s="1"/>
      <c r="J79" s="10"/>
      <c r="K79" s="10"/>
      <c r="L79" s="10"/>
      <c r="M79" s="10"/>
      <c r="N79" s="10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2.75" customHeight="1">
      <c r="A80" s="1"/>
      <c r="B80" s="1"/>
      <c r="C80" s="1"/>
      <c r="D80" s="1"/>
      <c r="E80" s="1"/>
      <c r="F80" s="1"/>
      <c r="G80" s="1"/>
      <c r="H80" s="94"/>
      <c r="I80" s="1"/>
      <c r="J80" s="10"/>
      <c r="K80" s="10"/>
      <c r="L80" s="10"/>
      <c r="M80" s="10"/>
      <c r="N80" s="10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2.75" customHeight="1">
      <c r="A81" s="1"/>
      <c r="B81" s="1"/>
      <c r="C81" s="1"/>
      <c r="D81" s="1"/>
      <c r="E81" s="1"/>
      <c r="F81" s="1"/>
      <c r="G81" s="1"/>
      <c r="H81" s="94"/>
      <c r="I81" s="1"/>
      <c r="J81" s="10"/>
      <c r="K81" s="10"/>
      <c r="L81" s="10"/>
      <c r="M81" s="10"/>
      <c r="N81" s="10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2.75" customHeight="1">
      <c r="A82" s="1"/>
      <c r="B82" s="1"/>
      <c r="C82" s="1"/>
      <c r="D82" s="1"/>
      <c r="E82" s="1"/>
      <c r="F82" s="1"/>
      <c r="G82" s="1"/>
      <c r="H82" s="94"/>
      <c r="I82" s="1"/>
      <c r="J82" s="10"/>
      <c r="K82" s="10"/>
      <c r="L82" s="10"/>
      <c r="M82" s="10"/>
      <c r="N82" s="10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2.75" customHeight="1">
      <c r="A83" s="1"/>
      <c r="B83" s="1"/>
      <c r="C83" s="1"/>
      <c r="D83" s="1"/>
      <c r="E83" s="1"/>
      <c r="F83" s="1"/>
      <c r="G83" s="1"/>
      <c r="H83" s="94"/>
      <c r="I83" s="1"/>
      <c r="J83" s="10"/>
      <c r="K83" s="10"/>
      <c r="L83" s="10"/>
      <c r="M83" s="10"/>
      <c r="N83" s="10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2.75" customHeight="1">
      <c r="A84" s="1"/>
      <c r="B84" s="1"/>
      <c r="C84" s="1"/>
      <c r="D84" s="1"/>
      <c r="E84" s="1"/>
      <c r="F84" s="1"/>
      <c r="G84" s="1"/>
      <c r="H84" s="94"/>
      <c r="I84" s="1"/>
      <c r="J84" s="10"/>
      <c r="K84" s="10"/>
      <c r="L84" s="10"/>
      <c r="M84" s="10"/>
      <c r="N84" s="10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2.75" customHeight="1">
      <c r="A85" s="1"/>
      <c r="B85" s="1"/>
      <c r="C85" s="1"/>
      <c r="D85" s="1"/>
      <c r="E85" s="1"/>
      <c r="F85" s="1"/>
      <c r="G85" s="1"/>
      <c r="H85" s="94"/>
      <c r="I85" s="1"/>
      <c r="J85" s="10"/>
      <c r="K85" s="10"/>
      <c r="L85" s="10"/>
      <c r="M85" s="10"/>
      <c r="N85" s="10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2.75" customHeight="1">
      <c r="A86" s="1"/>
      <c r="B86" s="1"/>
      <c r="C86" s="1"/>
      <c r="D86" s="1"/>
      <c r="E86" s="1"/>
      <c r="F86" s="1"/>
      <c r="G86" s="1"/>
      <c r="H86" s="94"/>
      <c r="I86" s="1"/>
      <c r="J86" s="10"/>
      <c r="K86" s="10"/>
      <c r="L86" s="10"/>
      <c r="M86" s="10"/>
      <c r="N86" s="10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2.75" customHeight="1">
      <c r="A87" s="1"/>
      <c r="B87" s="1"/>
      <c r="C87" s="1"/>
      <c r="D87" s="1"/>
      <c r="E87" s="1"/>
      <c r="F87" s="1"/>
      <c r="G87" s="1"/>
      <c r="H87" s="94"/>
      <c r="I87" s="1"/>
      <c r="J87" s="10"/>
      <c r="K87" s="10"/>
      <c r="L87" s="10"/>
      <c r="M87" s="10"/>
      <c r="N87" s="10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2.75" customHeight="1">
      <c r="A88" s="1"/>
      <c r="B88" s="1"/>
      <c r="C88" s="1"/>
      <c r="D88" s="1"/>
      <c r="E88" s="1"/>
      <c r="F88" s="1"/>
      <c r="G88" s="1"/>
      <c r="H88" s="94"/>
      <c r="I88" s="1"/>
      <c r="J88" s="10"/>
      <c r="K88" s="10"/>
      <c r="L88" s="10"/>
      <c r="M88" s="10"/>
      <c r="N88" s="10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2.75" customHeight="1">
      <c r="A89" s="1"/>
      <c r="B89" s="1"/>
      <c r="C89" s="1"/>
      <c r="D89" s="1"/>
      <c r="E89" s="1"/>
      <c r="F89" s="1"/>
      <c r="G89" s="1"/>
      <c r="H89" s="94"/>
      <c r="I89" s="1"/>
      <c r="J89" s="10"/>
      <c r="K89" s="10"/>
      <c r="L89" s="10"/>
      <c r="M89" s="10"/>
      <c r="N89" s="10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2.75" customHeight="1">
      <c r="A90" s="1"/>
      <c r="B90" s="1"/>
      <c r="C90" s="1"/>
      <c r="D90" s="1"/>
      <c r="E90" s="1"/>
      <c r="F90" s="1"/>
      <c r="G90" s="1"/>
      <c r="H90" s="94"/>
      <c r="I90" s="1"/>
      <c r="J90" s="10"/>
      <c r="K90" s="10"/>
      <c r="L90" s="10"/>
      <c r="M90" s="10"/>
      <c r="N90" s="10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2.75" customHeight="1">
      <c r="A91" s="1"/>
      <c r="B91" s="1"/>
      <c r="C91" s="1"/>
      <c r="D91" s="1"/>
      <c r="E91" s="1"/>
      <c r="F91" s="1"/>
      <c r="G91" s="1"/>
      <c r="H91" s="94"/>
      <c r="I91" s="1"/>
      <c r="J91" s="10"/>
      <c r="K91" s="10"/>
      <c r="L91" s="10"/>
      <c r="M91" s="10"/>
      <c r="N91" s="10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2.75" customHeight="1">
      <c r="A92" s="1"/>
      <c r="B92" s="1"/>
      <c r="C92" s="1"/>
      <c r="D92" s="1"/>
      <c r="E92" s="1"/>
      <c r="F92" s="1"/>
      <c r="G92" s="1"/>
      <c r="H92" s="94"/>
      <c r="I92" s="1"/>
      <c r="J92" s="10"/>
      <c r="K92" s="10"/>
      <c r="L92" s="10"/>
      <c r="M92" s="10"/>
      <c r="N92" s="10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2.75" customHeight="1">
      <c r="A93" s="1"/>
      <c r="B93" s="1"/>
      <c r="C93" s="1"/>
      <c r="D93" s="1"/>
      <c r="E93" s="1"/>
      <c r="F93" s="1"/>
      <c r="G93" s="1"/>
      <c r="H93" s="94"/>
      <c r="I93" s="1"/>
      <c r="J93" s="10"/>
      <c r="K93" s="10"/>
      <c r="L93" s="10"/>
      <c r="M93" s="10"/>
      <c r="N93" s="10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2.75" customHeight="1">
      <c r="A94" s="1"/>
      <c r="B94" s="1"/>
      <c r="C94" s="1"/>
      <c r="D94" s="1"/>
      <c r="E94" s="1"/>
      <c r="F94" s="1"/>
      <c r="G94" s="1"/>
      <c r="H94" s="94"/>
      <c r="I94" s="1"/>
      <c r="J94" s="10"/>
      <c r="K94" s="10"/>
      <c r="L94" s="10"/>
      <c r="M94" s="10"/>
      <c r="N94" s="10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2.75" customHeight="1">
      <c r="A95" s="1"/>
      <c r="B95" s="1"/>
      <c r="C95" s="1"/>
      <c r="D95" s="1"/>
      <c r="E95" s="1"/>
      <c r="F95" s="1"/>
      <c r="G95" s="1"/>
      <c r="H95" s="94"/>
      <c r="I95" s="1"/>
      <c r="J95" s="10"/>
      <c r="K95" s="10"/>
      <c r="L95" s="10"/>
      <c r="M95" s="10"/>
      <c r="N95" s="10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2.75" customHeight="1">
      <c r="A96" s="1"/>
      <c r="B96" s="1"/>
      <c r="C96" s="1"/>
      <c r="D96" s="1"/>
      <c r="E96" s="1"/>
      <c r="F96" s="1"/>
      <c r="G96" s="1"/>
      <c r="H96" s="94"/>
      <c r="I96" s="1"/>
      <c r="J96" s="10"/>
      <c r="K96" s="10"/>
      <c r="L96" s="10"/>
      <c r="M96" s="10"/>
      <c r="N96" s="10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2.75" customHeight="1">
      <c r="A97" s="1"/>
      <c r="B97" s="1"/>
      <c r="C97" s="1"/>
      <c r="D97" s="1"/>
      <c r="E97" s="1"/>
      <c r="F97" s="1"/>
      <c r="G97" s="1"/>
      <c r="H97" s="94"/>
      <c r="I97" s="1"/>
      <c r="J97" s="10"/>
      <c r="K97" s="10"/>
      <c r="L97" s="10"/>
      <c r="M97" s="10"/>
      <c r="N97" s="10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2.75" customHeight="1">
      <c r="A98" s="1"/>
      <c r="B98" s="1"/>
      <c r="C98" s="1"/>
      <c r="D98" s="1"/>
      <c r="E98" s="1"/>
      <c r="F98" s="1"/>
      <c r="G98" s="1"/>
      <c r="H98" s="94"/>
      <c r="I98" s="1"/>
      <c r="J98" s="10"/>
      <c r="K98" s="10"/>
      <c r="L98" s="10"/>
      <c r="M98" s="10"/>
      <c r="N98" s="10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2.75" customHeight="1">
      <c r="A99" s="1"/>
      <c r="B99" s="1"/>
      <c r="C99" s="1"/>
      <c r="D99" s="1"/>
      <c r="E99" s="1"/>
      <c r="F99" s="1"/>
      <c r="G99" s="1"/>
      <c r="H99" s="94"/>
      <c r="I99" s="1"/>
      <c r="J99" s="10"/>
      <c r="K99" s="10"/>
      <c r="L99" s="10"/>
      <c r="M99" s="10"/>
      <c r="N99" s="10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2.75" customHeight="1">
      <c r="A100" s="1"/>
      <c r="B100" s="1"/>
      <c r="C100" s="1"/>
      <c r="D100" s="1"/>
      <c r="E100" s="1"/>
      <c r="F100" s="1"/>
      <c r="G100" s="1"/>
      <c r="H100" s="94"/>
      <c r="I100" s="1"/>
      <c r="J100" s="10"/>
      <c r="K100" s="10"/>
      <c r="L100" s="10"/>
      <c r="M100" s="10"/>
      <c r="N100" s="10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2.75" customHeight="1">
      <c r="A101" s="1"/>
      <c r="B101" s="1"/>
      <c r="C101" s="1"/>
      <c r="D101" s="1"/>
      <c r="E101" s="1"/>
      <c r="F101" s="1"/>
      <c r="G101" s="1"/>
      <c r="H101" s="94"/>
      <c r="I101" s="1"/>
      <c r="J101" s="10"/>
      <c r="K101" s="10"/>
      <c r="L101" s="10"/>
      <c r="M101" s="10"/>
      <c r="N101" s="10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2.75" customHeight="1">
      <c r="A102" s="1"/>
      <c r="B102" s="1"/>
      <c r="C102" s="1"/>
      <c r="D102" s="1"/>
      <c r="E102" s="1"/>
      <c r="F102" s="1"/>
      <c r="G102" s="1"/>
      <c r="H102" s="94"/>
      <c r="I102" s="1"/>
      <c r="J102" s="10"/>
      <c r="K102" s="10"/>
      <c r="L102" s="10"/>
      <c r="M102" s="10"/>
      <c r="N102" s="10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2.75" customHeight="1">
      <c r="A103" s="1"/>
      <c r="B103" s="1"/>
      <c r="C103" s="1"/>
      <c r="D103" s="1"/>
      <c r="E103" s="1"/>
      <c r="F103" s="1"/>
      <c r="G103" s="1"/>
      <c r="H103" s="94"/>
      <c r="I103" s="1"/>
      <c r="J103" s="10"/>
      <c r="K103" s="10"/>
      <c r="L103" s="10"/>
      <c r="M103" s="10"/>
      <c r="N103" s="10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2.75" customHeight="1">
      <c r="A104" s="1"/>
      <c r="B104" s="1"/>
      <c r="C104" s="1"/>
      <c r="D104" s="1"/>
      <c r="E104" s="1"/>
      <c r="F104" s="1"/>
      <c r="G104" s="1"/>
      <c r="H104" s="94"/>
      <c r="I104" s="1"/>
      <c r="J104" s="10"/>
      <c r="K104" s="10"/>
      <c r="L104" s="10"/>
      <c r="M104" s="10"/>
      <c r="N104" s="10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2.75" customHeight="1">
      <c r="A105" s="1"/>
      <c r="B105" s="1"/>
      <c r="C105" s="1"/>
      <c r="D105" s="1"/>
      <c r="E105" s="1"/>
      <c r="F105" s="1"/>
      <c r="G105" s="1"/>
      <c r="H105" s="94"/>
      <c r="I105" s="1"/>
      <c r="J105" s="10"/>
      <c r="K105" s="10"/>
      <c r="L105" s="10"/>
      <c r="M105" s="10"/>
      <c r="N105" s="10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2.75" customHeight="1">
      <c r="A106" s="1"/>
      <c r="B106" s="1"/>
      <c r="C106" s="1"/>
      <c r="D106" s="1"/>
      <c r="E106" s="1"/>
      <c r="F106" s="1"/>
      <c r="G106" s="1"/>
      <c r="H106" s="94"/>
      <c r="I106" s="1"/>
      <c r="J106" s="10"/>
      <c r="K106" s="10"/>
      <c r="L106" s="10"/>
      <c r="M106" s="10"/>
      <c r="N106" s="10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2.75" customHeight="1">
      <c r="A107" s="1"/>
      <c r="B107" s="1"/>
      <c r="C107" s="1"/>
      <c r="D107" s="1"/>
      <c r="E107" s="1"/>
      <c r="F107" s="1"/>
      <c r="G107" s="1"/>
      <c r="H107" s="94"/>
      <c r="I107" s="1"/>
      <c r="J107" s="10"/>
      <c r="K107" s="10"/>
      <c r="L107" s="10"/>
      <c r="M107" s="10"/>
      <c r="N107" s="10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2.75" customHeight="1">
      <c r="A108" s="1"/>
      <c r="B108" s="1"/>
      <c r="C108" s="1"/>
      <c r="D108" s="1"/>
      <c r="E108" s="1"/>
      <c r="F108" s="1"/>
      <c r="G108" s="1"/>
      <c r="H108" s="94"/>
      <c r="I108" s="1"/>
      <c r="J108" s="10"/>
      <c r="K108" s="10"/>
      <c r="L108" s="10"/>
      <c r="M108" s="10"/>
      <c r="N108" s="10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2.75" customHeight="1">
      <c r="A109" s="1"/>
      <c r="B109" s="1"/>
      <c r="C109" s="1"/>
      <c r="D109" s="1"/>
      <c r="E109" s="1"/>
      <c r="F109" s="1"/>
      <c r="G109" s="1"/>
      <c r="H109" s="94"/>
      <c r="I109" s="1"/>
      <c r="J109" s="10"/>
      <c r="K109" s="10"/>
      <c r="L109" s="10"/>
      <c r="M109" s="10"/>
      <c r="N109" s="10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2.75" customHeight="1">
      <c r="A110" s="1"/>
      <c r="B110" s="1"/>
      <c r="C110" s="1"/>
      <c r="D110" s="1"/>
      <c r="E110" s="1"/>
      <c r="F110" s="1"/>
      <c r="G110" s="1"/>
      <c r="H110" s="94"/>
      <c r="I110" s="1"/>
      <c r="J110" s="10"/>
      <c r="K110" s="10"/>
      <c r="L110" s="10"/>
      <c r="M110" s="10"/>
      <c r="N110" s="10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2.75" customHeight="1">
      <c r="A111" s="1"/>
      <c r="B111" s="1"/>
      <c r="C111" s="1"/>
      <c r="D111" s="1"/>
      <c r="E111" s="1"/>
      <c r="F111" s="1"/>
      <c r="G111" s="1"/>
      <c r="H111" s="94"/>
      <c r="I111" s="1"/>
      <c r="J111" s="10"/>
      <c r="K111" s="10"/>
      <c r="L111" s="10"/>
      <c r="M111" s="10"/>
      <c r="N111" s="10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2.75" customHeight="1">
      <c r="A112" s="1"/>
      <c r="B112" s="1"/>
      <c r="C112" s="1"/>
      <c r="D112" s="1"/>
      <c r="E112" s="1"/>
      <c r="F112" s="1"/>
      <c r="G112" s="1"/>
      <c r="H112" s="94"/>
      <c r="I112" s="1"/>
      <c r="J112" s="10"/>
      <c r="K112" s="10"/>
      <c r="L112" s="10"/>
      <c r="M112" s="10"/>
      <c r="N112" s="10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2.75" customHeight="1">
      <c r="A113" s="1"/>
      <c r="B113" s="1"/>
      <c r="C113" s="1"/>
      <c r="D113" s="1"/>
      <c r="E113" s="1"/>
      <c r="F113" s="1"/>
      <c r="G113" s="1"/>
      <c r="H113" s="94"/>
      <c r="I113" s="1"/>
      <c r="J113" s="10"/>
      <c r="K113" s="10"/>
      <c r="L113" s="10"/>
      <c r="M113" s="10"/>
      <c r="N113" s="10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2.75" customHeight="1">
      <c r="A114" s="1"/>
      <c r="B114" s="1"/>
      <c r="C114" s="1"/>
      <c r="D114" s="1"/>
      <c r="E114" s="1"/>
      <c r="F114" s="1"/>
      <c r="G114" s="1"/>
      <c r="H114" s="94"/>
      <c r="I114" s="1"/>
      <c r="J114" s="10"/>
      <c r="K114" s="10"/>
      <c r="L114" s="10"/>
      <c r="M114" s="10"/>
      <c r="N114" s="10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2.75" customHeight="1">
      <c r="A115" s="1"/>
      <c r="B115" s="1"/>
      <c r="C115" s="1"/>
      <c r="D115" s="1"/>
      <c r="E115" s="1"/>
      <c r="F115" s="1"/>
      <c r="G115" s="1"/>
      <c r="H115" s="94"/>
      <c r="I115" s="1"/>
      <c r="J115" s="10"/>
      <c r="K115" s="10"/>
      <c r="L115" s="10"/>
      <c r="M115" s="10"/>
      <c r="N115" s="10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2.75" customHeight="1">
      <c r="A116" s="1"/>
      <c r="B116" s="1"/>
      <c r="C116" s="1"/>
      <c r="D116" s="1"/>
      <c r="E116" s="1"/>
      <c r="F116" s="1"/>
      <c r="G116" s="1"/>
      <c r="H116" s="94"/>
      <c r="I116" s="1"/>
      <c r="J116" s="10"/>
      <c r="K116" s="10"/>
      <c r="L116" s="10"/>
      <c r="M116" s="10"/>
      <c r="N116" s="10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2.75" customHeight="1">
      <c r="A117" s="1"/>
      <c r="B117" s="1"/>
      <c r="C117" s="1"/>
      <c r="D117" s="1"/>
      <c r="E117" s="1"/>
      <c r="F117" s="1"/>
      <c r="G117" s="1"/>
      <c r="H117" s="94"/>
      <c r="I117" s="1"/>
      <c r="J117" s="10"/>
      <c r="K117" s="10"/>
      <c r="L117" s="10"/>
      <c r="M117" s="10"/>
      <c r="N117" s="10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2.75" customHeight="1">
      <c r="A118" s="1"/>
      <c r="B118" s="1"/>
      <c r="C118" s="1"/>
      <c r="D118" s="1"/>
      <c r="E118" s="1"/>
      <c r="F118" s="1"/>
      <c r="G118" s="1"/>
      <c r="H118" s="94"/>
      <c r="I118" s="1"/>
      <c r="J118" s="10"/>
      <c r="K118" s="10"/>
      <c r="L118" s="10"/>
      <c r="M118" s="10"/>
      <c r="N118" s="10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2.75" customHeight="1">
      <c r="A119" s="1"/>
      <c r="B119" s="1"/>
      <c r="C119" s="1"/>
      <c r="D119" s="1"/>
      <c r="E119" s="1"/>
      <c r="F119" s="1"/>
      <c r="G119" s="1"/>
      <c r="H119" s="94"/>
      <c r="I119" s="1"/>
      <c r="J119" s="10"/>
      <c r="K119" s="10"/>
      <c r="L119" s="10"/>
      <c r="M119" s="10"/>
      <c r="N119" s="10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2.75" customHeight="1">
      <c r="A120" s="1"/>
      <c r="B120" s="1"/>
      <c r="C120" s="1"/>
      <c r="D120" s="1"/>
      <c r="E120" s="1"/>
      <c r="F120" s="1"/>
      <c r="G120" s="1"/>
      <c r="H120" s="94"/>
      <c r="I120" s="1"/>
      <c r="J120" s="10"/>
      <c r="K120" s="10"/>
      <c r="L120" s="10"/>
      <c r="M120" s="10"/>
      <c r="N120" s="10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2.75" customHeight="1">
      <c r="A121" s="1"/>
      <c r="B121" s="1"/>
      <c r="C121" s="1"/>
      <c r="D121" s="1"/>
      <c r="E121" s="1"/>
      <c r="F121" s="1"/>
      <c r="G121" s="1"/>
      <c r="H121" s="94"/>
      <c r="I121" s="1"/>
      <c r="J121" s="10"/>
      <c r="K121" s="10"/>
      <c r="L121" s="10"/>
      <c r="M121" s="10"/>
      <c r="N121" s="10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2.75" customHeight="1">
      <c r="A122" s="1"/>
      <c r="B122" s="1"/>
      <c r="C122" s="1"/>
      <c r="D122" s="1"/>
      <c r="E122" s="1"/>
      <c r="F122" s="1"/>
      <c r="G122" s="1"/>
      <c r="H122" s="94"/>
      <c r="I122" s="1"/>
      <c r="J122" s="10"/>
      <c r="K122" s="10"/>
      <c r="L122" s="10"/>
      <c r="M122" s="10"/>
      <c r="N122" s="10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2.75" customHeight="1">
      <c r="A123" s="1"/>
      <c r="B123" s="1"/>
      <c r="C123" s="1"/>
      <c r="D123" s="1"/>
      <c r="E123" s="1"/>
      <c r="F123" s="1"/>
      <c r="G123" s="1"/>
      <c r="H123" s="94"/>
      <c r="I123" s="1"/>
      <c r="J123" s="10"/>
      <c r="K123" s="10"/>
      <c r="L123" s="10"/>
      <c r="M123" s="10"/>
      <c r="N123" s="10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2.75" customHeight="1">
      <c r="A124" s="1"/>
      <c r="B124" s="1"/>
      <c r="C124" s="1"/>
      <c r="D124" s="1"/>
      <c r="E124" s="1"/>
      <c r="F124" s="1"/>
      <c r="G124" s="1"/>
      <c r="H124" s="94"/>
      <c r="I124" s="1"/>
      <c r="J124" s="10"/>
      <c r="K124" s="10"/>
      <c r="L124" s="10"/>
      <c r="M124" s="10"/>
      <c r="N124" s="10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2.75" customHeight="1">
      <c r="A125" s="1"/>
      <c r="B125" s="1"/>
      <c r="C125" s="1"/>
      <c r="D125" s="1"/>
      <c r="E125" s="1"/>
      <c r="F125" s="1"/>
      <c r="G125" s="1"/>
      <c r="H125" s="94"/>
      <c r="I125" s="1"/>
      <c r="J125" s="10"/>
      <c r="K125" s="10"/>
      <c r="L125" s="10"/>
      <c r="M125" s="10"/>
      <c r="N125" s="10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2.75" customHeight="1">
      <c r="A126" s="1"/>
      <c r="B126" s="1"/>
      <c r="C126" s="1"/>
      <c r="D126" s="1"/>
      <c r="E126" s="1"/>
      <c r="F126" s="1"/>
      <c r="G126" s="1"/>
      <c r="H126" s="94"/>
      <c r="I126" s="1"/>
      <c r="J126" s="10"/>
      <c r="K126" s="10"/>
      <c r="L126" s="10"/>
      <c r="M126" s="10"/>
      <c r="N126" s="10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2.75" customHeight="1">
      <c r="A127" s="1"/>
      <c r="B127" s="1"/>
      <c r="C127" s="1"/>
      <c r="D127" s="1"/>
      <c r="E127" s="1"/>
      <c r="F127" s="1"/>
      <c r="G127" s="1"/>
      <c r="H127" s="94"/>
      <c r="I127" s="1"/>
      <c r="J127" s="10"/>
      <c r="K127" s="10"/>
      <c r="L127" s="10"/>
      <c r="M127" s="10"/>
      <c r="N127" s="10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2.75" customHeight="1">
      <c r="A128" s="1"/>
      <c r="B128" s="1"/>
      <c r="C128" s="1"/>
      <c r="D128" s="1"/>
      <c r="E128" s="1"/>
      <c r="F128" s="1"/>
      <c r="G128" s="1"/>
      <c r="H128" s="94"/>
      <c r="I128" s="1"/>
      <c r="J128" s="10"/>
      <c r="K128" s="10"/>
      <c r="L128" s="10"/>
      <c r="M128" s="10"/>
      <c r="N128" s="10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2.75" customHeight="1">
      <c r="A129" s="1"/>
      <c r="B129" s="1"/>
      <c r="C129" s="1"/>
      <c r="D129" s="1"/>
      <c r="E129" s="1"/>
      <c r="F129" s="1"/>
      <c r="G129" s="1"/>
      <c r="H129" s="94"/>
      <c r="I129" s="1"/>
      <c r="J129" s="10"/>
      <c r="K129" s="10"/>
      <c r="L129" s="10"/>
      <c r="M129" s="10"/>
      <c r="N129" s="10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2.75" customHeight="1">
      <c r="A130" s="1"/>
      <c r="B130" s="1"/>
      <c r="C130" s="1"/>
      <c r="D130" s="1"/>
      <c r="E130" s="1"/>
      <c r="F130" s="1"/>
      <c r="G130" s="1"/>
      <c r="H130" s="94"/>
      <c r="I130" s="1"/>
      <c r="J130" s="10"/>
      <c r="K130" s="10"/>
      <c r="L130" s="10"/>
      <c r="M130" s="10"/>
      <c r="N130" s="10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2.75" customHeight="1">
      <c r="A131" s="1"/>
      <c r="B131" s="1"/>
      <c r="C131" s="1"/>
      <c r="D131" s="1"/>
      <c r="E131" s="1"/>
      <c r="F131" s="1"/>
      <c r="G131" s="1"/>
      <c r="H131" s="94"/>
      <c r="I131" s="1"/>
      <c r="J131" s="10"/>
      <c r="K131" s="10"/>
      <c r="L131" s="10"/>
      <c r="M131" s="10"/>
      <c r="N131" s="10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2.75" customHeight="1">
      <c r="A132" s="1"/>
      <c r="B132" s="1"/>
      <c r="C132" s="1"/>
      <c r="D132" s="1"/>
      <c r="E132" s="1"/>
      <c r="F132" s="1"/>
      <c r="G132" s="1"/>
      <c r="H132" s="94"/>
      <c r="I132" s="1"/>
      <c r="J132" s="10"/>
      <c r="K132" s="10"/>
      <c r="L132" s="10"/>
      <c r="M132" s="10"/>
      <c r="N132" s="10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2.75" customHeight="1">
      <c r="A133" s="1"/>
      <c r="B133" s="1"/>
      <c r="C133" s="1"/>
      <c r="D133" s="1"/>
      <c r="E133" s="1"/>
      <c r="F133" s="1"/>
      <c r="G133" s="1"/>
      <c r="H133" s="94"/>
      <c r="I133" s="1"/>
      <c r="J133" s="10"/>
      <c r="K133" s="10"/>
      <c r="L133" s="10"/>
      <c r="M133" s="10"/>
      <c r="N133" s="10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2.75" customHeight="1">
      <c r="A134" s="1"/>
      <c r="B134" s="1"/>
      <c r="C134" s="1"/>
      <c r="D134" s="1"/>
      <c r="E134" s="1"/>
      <c r="F134" s="1"/>
      <c r="G134" s="1"/>
      <c r="H134" s="94"/>
      <c r="I134" s="1"/>
      <c r="J134" s="10"/>
      <c r="K134" s="10"/>
      <c r="L134" s="10"/>
      <c r="M134" s="10"/>
      <c r="N134" s="10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2.75" customHeight="1">
      <c r="A135" s="1"/>
      <c r="B135" s="1"/>
      <c r="C135" s="1"/>
      <c r="D135" s="1"/>
      <c r="E135" s="1"/>
      <c r="F135" s="1"/>
      <c r="G135" s="1"/>
      <c r="H135" s="94"/>
      <c r="I135" s="1"/>
      <c r="J135" s="10"/>
      <c r="K135" s="10"/>
      <c r="L135" s="10"/>
      <c r="M135" s="10"/>
      <c r="N135" s="10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2.75" customHeight="1">
      <c r="A136" s="1"/>
      <c r="B136" s="1"/>
      <c r="C136" s="1"/>
      <c r="D136" s="1"/>
      <c r="E136" s="1"/>
      <c r="F136" s="1"/>
      <c r="G136" s="1"/>
      <c r="H136" s="94"/>
      <c r="I136" s="1"/>
      <c r="J136" s="10"/>
      <c r="K136" s="10"/>
      <c r="L136" s="10"/>
      <c r="M136" s="10"/>
      <c r="N136" s="10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2.75" customHeight="1">
      <c r="A137" s="1"/>
      <c r="B137" s="1"/>
      <c r="C137" s="1"/>
      <c r="D137" s="1"/>
      <c r="E137" s="1"/>
      <c r="F137" s="1"/>
      <c r="G137" s="1"/>
      <c r="H137" s="94"/>
      <c r="I137" s="1"/>
      <c r="J137" s="10"/>
      <c r="K137" s="10"/>
      <c r="L137" s="10"/>
      <c r="M137" s="10"/>
      <c r="N137" s="10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2.75" customHeight="1">
      <c r="A138" s="1"/>
      <c r="B138" s="1"/>
      <c r="C138" s="1"/>
      <c r="D138" s="1"/>
      <c r="E138" s="1"/>
      <c r="F138" s="1"/>
      <c r="G138" s="1"/>
      <c r="H138" s="94"/>
      <c r="I138" s="1"/>
      <c r="J138" s="10"/>
      <c r="K138" s="10"/>
      <c r="L138" s="10"/>
      <c r="M138" s="10"/>
      <c r="N138" s="10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2.75" customHeight="1">
      <c r="A139" s="1"/>
      <c r="B139" s="1"/>
      <c r="C139" s="1"/>
      <c r="D139" s="1"/>
      <c r="E139" s="1"/>
      <c r="F139" s="1"/>
      <c r="G139" s="1"/>
      <c r="H139" s="94"/>
      <c r="I139" s="1"/>
      <c r="J139" s="10"/>
      <c r="K139" s="10"/>
      <c r="L139" s="10"/>
      <c r="M139" s="10"/>
      <c r="N139" s="10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2.75" customHeight="1">
      <c r="A140" s="1"/>
      <c r="B140" s="1"/>
      <c r="C140" s="1"/>
      <c r="D140" s="1"/>
      <c r="E140" s="1"/>
      <c r="F140" s="1"/>
      <c r="G140" s="1"/>
      <c r="H140" s="94"/>
      <c r="I140" s="1"/>
      <c r="J140" s="10"/>
      <c r="K140" s="10"/>
      <c r="L140" s="10"/>
      <c r="M140" s="10"/>
      <c r="N140" s="10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2.75" customHeight="1">
      <c r="A141" s="1"/>
      <c r="B141" s="1"/>
      <c r="C141" s="1"/>
      <c r="D141" s="1"/>
      <c r="E141" s="1"/>
      <c r="F141" s="1"/>
      <c r="G141" s="1"/>
      <c r="H141" s="94"/>
      <c r="I141" s="1"/>
      <c r="J141" s="10"/>
      <c r="K141" s="10"/>
      <c r="L141" s="10"/>
      <c r="M141" s="10"/>
      <c r="N141" s="10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2.75" customHeight="1">
      <c r="A142" s="1"/>
      <c r="B142" s="1"/>
      <c r="C142" s="1"/>
      <c r="D142" s="1"/>
      <c r="E142" s="1"/>
      <c r="F142" s="1"/>
      <c r="G142" s="1"/>
      <c r="H142" s="94"/>
      <c r="I142" s="1"/>
      <c r="J142" s="10"/>
      <c r="K142" s="10"/>
      <c r="L142" s="10"/>
      <c r="M142" s="10"/>
      <c r="N142" s="10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2.75" customHeight="1">
      <c r="A143" s="1"/>
      <c r="B143" s="1"/>
      <c r="C143" s="1"/>
      <c r="D143" s="1"/>
      <c r="E143" s="1"/>
      <c r="F143" s="1"/>
      <c r="G143" s="1"/>
      <c r="H143" s="94"/>
      <c r="I143" s="1"/>
      <c r="J143" s="10"/>
      <c r="K143" s="10"/>
      <c r="L143" s="10"/>
      <c r="M143" s="10"/>
      <c r="N143" s="10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2.75" customHeight="1">
      <c r="A144" s="1"/>
      <c r="B144" s="1"/>
      <c r="C144" s="1"/>
      <c r="D144" s="1"/>
      <c r="E144" s="1"/>
      <c r="F144" s="1"/>
      <c r="G144" s="1"/>
      <c r="H144" s="94"/>
      <c r="I144" s="1"/>
      <c r="J144" s="10"/>
      <c r="K144" s="10"/>
      <c r="L144" s="10"/>
      <c r="M144" s="10"/>
      <c r="N144" s="10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2.75" customHeight="1">
      <c r="A145" s="1"/>
      <c r="B145" s="1"/>
      <c r="C145" s="1"/>
      <c r="D145" s="1"/>
      <c r="E145" s="1"/>
      <c r="F145" s="1"/>
      <c r="G145" s="1"/>
      <c r="H145" s="94"/>
      <c r="I145" s="1"/>
      <c r="J145" s="10"/>
      <c r="K145" s="10"/>
      <c r="L145" s="10"/>
      <c r="M145" s="10"/>
      <c r="N145" s="10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2.75" customHeight="1">
      <c r="A146" s="1"/>
      <c r="B146" s="1"/>
      <c r="C146" s="1"/>
      <c r="D146" s="1"/>
      <c r="E146" s="1"/>
      <c r="F146" s="1"/>
      <c r="G146" s="1"/>
      <c r="H146" s="94"/>
      <c r="I146" s="1"/>
      <c r="J146" s="10"/>
      <c r="K146" s="10"/>
      <c r="L146" s="10"/>
      <c r="M146" s="10"/>
      <c r="N146" s="10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2.75" customHeight="1">
      <c r="A147" s="1"/>
      <c r="B147" s="1"/>
      <c r="C147" s="1"/>
      <c r="D147" s="1"/>
      <c r="E147" s="1"/>
      <c r="F147" s="1"/>
      <c r="G147" s="1"/>
      <c r="H147" s="94"/>
      <c r="I147" s="1"/>
      <c r="J147" s="10"/>
      <c r="K147" s="10"/>
      <c r="L147" s="10"/>
      <c r="M147" s="10"/>
      <c r="N147" s="10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2.75" customHeight="1">
      <c r="A148" s="1"/>
      <c r="B148" s="1"/>
      <c r="C148" s="1"/>
      <c r="D148" s="1"/>
      <c r="E148" s="1"/>
      <c r="F148" s="1"/>
      <c r="G148" s="1"/>
      <c r="H148" s="94"/>
      <c r="I148" s="1"/>
      <c r="J148" s="10"/>
      <c r="K148" s="10"/>
      <c r="L148" s="10"/>
      <c r="M148" s="10"/>
      <c r="N148" s="10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2.75" customHeight="1">
      <c r="A149" s="1"/>
      <c r="B149" s="1"/>
      <c r="C149" s="1"/>
      <c r="D149" s="1"/>
      <c r="E149" s="1"/>
      <c r="F149" s="1"/>
      <c r="G149" s="1"/>
      <c r="H149" s="94"/>
      <c r="I149" s="1"/>
      <c r="J149" s="10"/>
      <c r="K149" s="10"/>
      <c r="L149" s="10"/>
      <c r="M149" s="10"/>
      <c r="N149" s="10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2.75" customHeight="1">
      <c r="A150" s="1"/>
      <c r="B150" s="1"/>
      <c r="C150" s="1"/>
      <c r="D150" s="1"/>
      <c r="E150" s="1"/>
      <c r="F150" s="1"/>
      <c r="G150" s="1"/>
      <c r="H150" s="94"/>
      <c r="I150" s="1"/>
      <c r="J150" s="10"/>
      <c r="K150" s="10"/>
      <c r="L150" s="10"/>
      <c r="M150" s="10"/>
      <c r="N150" s="10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2.75" customHeight="1">
      <c r="A151" s="1"/>
      <c r="B151" s="1"/>
      <c r="C151" s="1"/>
      <c r="D151" s="1"/>
      <c r="E151" s="1"/>
      <c r="F151" s="1"/>
      <c r="G151" s="1"/>
      <c r="H151" s="94"/>
      <c r="I151" s="1"/>
      <c r="J151" s="10"/>
      <c r="K151" s="10"/>
      <c r="L151" s="10"/>
      <c r="M151" s="10"/>
      <c r="N151" s="10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2.75" customHeight="1">
      <c r="A152" s="1"/>
      <c r="B152" s="1"/>
      <c r="C152" s="1"/>
      <c r="D152" s="1"/>
      <c r="E152" s="1"/>
      <c r="F152" s="1"/>
      <c r="G152" s="1"/>
      <c r="H152" s="94"/>
      <c r="I152" s="1"/>
      <c r="J152" s="10"/>
      <c r="K152" s="10"/>
      <c r="L152" s="10"/>
      <c r="M152" s="10"/>
      <c r="N152" s="10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2.75" customHeight="1">
      <c r="A153" s="1"/>
      <c r="B153" s="1"/>
      <c r="C153" s="1"/>
      <c r="D153" s="1"/>
      <c r="E153" s="1"/>
      <c r="F153" s="1"/>
      <c r="G153" s="1"/>
      <c r="H153" s="94"/>
      <c r="I153" s="1"/>
      <c r="J153" s="10"/>
      <c r="K153" s="10"/>
      <c r="L153" s="10"/>
      <c r="M153" s="10"/>
      <c r="N153" s="10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2.75" customHeight="1">
      <c r="A154" s="1"/>
      <c r="B154" s="1"/>
      <c r="C154" s="1"/>
      <c r="D154" s="1"/>
      <c r="E154" s="1"/>
      <c r="F154" s="1"/>
      <c r="G154" s="1"/>
      <c r="H154" s="94"/>
      <c r="I154" s="1"/>
      <c r="J154" s="10"/>
      <c r="K154" s="10"/>
      <c r="L154" s="10"/>
      <c r="M154" s="10"/>
      <c r="N154" s="10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2.75" customHeight="1">
      <c r="A155" s="1"/>
      <c r="B155" s="1"/>
      <c r="C155" s="1"/>
      <c r="D155" s="1"/>
      <c r="E155" s="1"/>
      <c r="F155" s="1"/>
      <c r="G155" s="1"/>
      <c r="H155" s="94"/>
      <c r="I155" s="1"/>
      <c r="J155" s="10"/>
      <c r="K155" s="10"/>
      <c r="L155" s="10"/>
      <c r="M155" s="10"/>
      <c r="N155" s="10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2.75" customHeight="1">
      <c r="A156" s="1"/>
      <c r="B156" s="1"/>
      <c r="C156" s="1"/>
      <c r="D156" s="1"/>
      <c r="E156" s="1"/>
      <c r="F156" s="1"/>
      <c r="G156" s="1"/>
      <c r="H156" s="94"/>
      <c r="I156" s="1"/>
      <c r="J156" s="10"/>
      <c r="K156" s="10"/>
      <c r="L156" s="10"/>
      <c r="M156" s="10"/>
      <c r="N156" s="10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2.75" customHeight="1">
      <c r="A157" s="1"/>
      <c r="B157" s="1"/>
      <c r="C157" s="1"/>
      <c r="D157" s="1"/>
      <c r="E157" s="1"/>
      <c r="F157" s="1"/>
      <c r="G157" s="1"/>
      <c r="H157" s="94"/>
      <c r="I157" s="1"/>
      <c r="J157" s="10"/>
      <c r="K157" s="10"/>
      <c r="L157" s="10"/>
      <c r="M157" s="10"/>
      <c r="N157" s="10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2.75" customHeight="1">
      <c r="A158" s="1"/>
      <c r="B158" s="1"/>
      <c r="C158" s="1"/>
      <c r="D158" s="1"/>
      <c r="E158" s="1"/>
      <c r="F158" s="1"/>
      <c r="G158" s="1"/>
      <c r="H158" s="94"/>
      <c r="I158" s="1"/>
      <c r="J158" s="10"/>
      <c r="K158" s="10"/>
      <c r="L158" s="10"/>
      <c r="M158" s="10"/>
      <c r="N158" s="10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2.75" customHeight="1">
      <c r="A159" s="1"/>
      <c r="B159" s="1"/>
      <c r="C159" s="1"/>
      <c r="D159" s="1"/>
      <c r="E159" s="1"/>
      <c r="F159" s="1"/>
      <c r="G159" s="1"/>
      <c r="H159" s="94"/>
      <c r="I159" s="1"/>
      <c r="J159" s="10"/>
      <c r="K159" s="10"/>
      <c r="L159" s="10"/>
      <c r="M159" s="10"/>
      <c r="N159" s="10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2.75" customHeight="1">
      <c r="A160" s="1"/>
      <c r="B160" s="1"/>
      <c r="C160" s="1"/>
      <c r="D160" s="1"/>
      <c r="E160" s="1"/>
      <c r="F160" s="1"/>
      <c r="G160" s="1"/>
      <c r="H160" s="94"/>
      <c r="I160" s="1"/>
      <c r="J160" s="10"/>
      <c r="K160" s="10"/>
      <c r="L160" s="10"/>
      <c r="M160" s="10"/>
      <c r="N160" s="10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2.75" customHeight="1">
      <c r="A161" s="1"/>
      <c r="B161" s="1"/>
      <c r="C161" s="1"/>
      <c r="D161" s="1"/>
      <c r="E161" s="1"/>
      <c r="F161" s="1"/>
      <c r="G161" s="1"/>
      <c r="H161" s="94"/>
      <c r="I161" s="1"/>
      <c r="J161" s="10"/>
      <c r="K161" s="10"/>
      <c r="L161" s="10"/>
      <c r="M161" s="10"/>
      <c r="N161" s="10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2.75" customHeight="1">
      <c r="A162" s="1"/>
      <c r="B162" s="1"/>
      <c r="C162" s="1"/>
      <c r="D162" s="1"/>
      <c r="E162" s="1"/>
      <c r="F162" s="1"/>
      <c r="G162" s="1"/>
      <c r="H162" s="94"/>
      <c r="I162" s="1"/>
      <c r="J162" s="10"/>
      <c r="K162" s="10"/>
      <c r="L162" s="10"/>
      <c r="M162" s="10"/>
      <c r="N162" s="10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2.75" customHeight="1">
      <c r="A163" s="1"/>
      <c r="B163" s="1"/>
      <c r="C163" s="1"/>
      <c r="D163" s="1"/>
      <c r="E163" s="1"/>
      <c r="F163" s="1"/>
      <c r="G163" s="1"/>
      <c r="H163" s="94"/>
      <c r="I163" s="1"/>
      <c r="J163" s="10"/>
      <c r="K163" s="10"/>
      <c r="L163" s="10"/>
      <c r="M163" s="10"/>
      <c r="N163" s="10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2.75" customHeight="1">
      <c r="A164" s="1"/>
      <c r="B164" s="1"/>
      <c r="C164" s="1"/>
      <c r="D164" s="1"/>
      <c r="E164" s="1"/>
      <c r="F164" s="1"/>
      <c r="G164" s="1"/>
      <c r="H164" s="94"/>
      <c r="I164" s="1"/>
      <c r="J164" s="10"/>
      <c r="K164" s="10"/>
      <c r="L164" s="10"/>
      <c r="M164" s="10"/>
      <c r="N164" s="10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2.75" customHeight="1">
      <c r="A165" s="1"/>
      <c r="B165" s="1"/>
      <c r="C165" s="1"/>
      <c r="D165" s="1"/>
      <c r="E165" s="1"/>
      <c r="F165" s="1"/>
      <c r="G165" s="1"/>
      <c r="H165" s="94"/>
      <c r="I165" s="1"/>
      <c r="J165" s="10"/>
      <c r="K165" s="10"/>
      <c r="L165" s="10"/>
      <c r="M165" s="10"/>
      <c r="N165" s="10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2.75" customHeight="1">
      <c r="A166" s="1"/>
      <c r="B166" s="1"/>
      <c r="C166" s="1"/>
      <c r="D166" s="1"/>
      <c r="E166" s="1"/>
      <c r="F166" s="1"/>
      <c r="G166" s="1"/>
      <c r="H166" s="94"/>
      <c r="I166" s="1"/>
      <c r="J166" s="10"/>
      <c r="K166" s="10"/>
      <c r="L166" s="10"/>
      <c r="M166" s="10"/>
      <c r="N166" s="10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2.75" customHeight="1">
      <c r="A167" s="1"/>
      <c r="B167" s="1"/>
      <c r="C167" s="1"/>
      <c r="D167" s="1"/>
      <c r="E167" s="1"/>
      <c r="F167" s="1"/>
      <c r="G167" s="1"/>
      <c r="H167" s="94"/>
      <c r="I167" s="1"/>
      <c r="J167" s="10"/>
      <c r="K167" s="10"/>
      <c r="L167" s="10"/>
      <c r="M167" s="10"/>
      <c r="N167" s="10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2.75" customHeight="1">
      <c r="A168" s="1"/>
      <c r="B168" s="1"/>
      <c r="C168" s="1"/>
      <c r="D168" s="1"/>
      <c r="E168" s="1"/>
      <c r="F168" s="1"/>
      <c r="G168" s="1"/>
      <c r="H168" s="94"/>
      <c r="I168" s="1"/>
      <c r="J168" s="10"/>
      <c r="K168" s="10"/>
      <c r="L168" s="10"/>
      <c r="M168" s="10"/>
      <c r="N168" s="10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2.75" customHeight="1">
      <c r="A169" s="1"/>
      <c r="B169" s="1"/>
      <c r="C169" s="1"/>
      <c r="D169" s="1"/>
      <c r="E169" s="1"/>
      <c r="F169" s="1"/>
      <c r="G169" s="1"/>
      <c r="H169" s="94"/>
      <c r="I169" s="1"/>
      <c r="J169" s="10"/>
      <c r="K169" s="10"/>
      <c r="L169" s="10"/>
      <c r="M169" s="10"/>
      <c r="N169" s="10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2.75" customHeight="1">
      <c r="A170" s="1"/>
      <c r="B170" s="1"/>
      <c r="C170" s="1"/>
      <c r="D170" s="1"/>
      <c r="E170" s="1"/>
      <c r="F170" s="1"/>
      <c r="G170" s="1"/>
      <c r="H170" s="94"/>
      <c r="I170" s="1"/>
      <c r="J170" s="10"/>
      <c r="K170" s="10"/>
      <c r="L170" s="10"/>
      <c r="M170" s="10"/>
      <c r="N170" s="10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2.75" customHeight="1">
      <c r="A171" s="1"/>
      <c r="B171" s="1"/>
      <c r="C171" s="1"/>
      <c r="D171" s="1"/>
      <c r="E171" s="1"/>
      <c r="F171" s="1"/>
      <c r="G171" s="1"/>
      <c r="H171" s="94"/>
      <c r="I171" s="1"/>
      <c r="J171" s="10"/>
      <c r="K171" s="10"/>
      <c r="L171" s="10"/>
      <c r="M171" s="10"/>
      <c r="N171" s="10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2.75" customHeight="1">
      <c r="A172" s="1"/>
      <c r="B172" s="1"/>
      <c r="C172" s="1"/>
      <c r="D172" s="1"/>
      <c r="E172" s="1"/>
      <c r="F172" s="1"/>
      <c r="G172" s="1"/>
      <c r="H172" s="94"/>
      <c r="I172" s="1"/>
      <c r="J172" s="10"/>
      <c r="K172" s="10"/>
      <c r="L172" s="10"/>
      <c r="M172" s="10"/>
      <c r="N172" s="10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2.75" customHeight="1">
      <c r="A173" s="1"/>
      <c r="B173" s="1"/>
      <c r="C173" s="1"/>
      <c r="D173" s="1"/>
      <c r="E173" s="1"/>
      <c r="F173" s="1"/>
      <c r="G173" s="1"/>
      <c r="H173" s="94"/>
      <c r="I173" s="1"/>
      <c r="J173" s="10"/>
      <c r="K173" s="10"/>
      <c r="L173" s="10"/>
      <c r="M173" s="10"/>
      <c r="N173" s="10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2.75" customHeight="1">
      <c r="A174" s="1"/>
      <c r="B174" s="1"/>
      <c r="C174" s="1"/>
      <c r="D174" s="1"/>
      <c r="E174" s="1"/>
      <c r="F174" s="1"/>
      <c r="G174" s="1"/>
      <c r="H174" s="94"/>
      <c r="I174" s="1"/>
      <c r="J174" s="10"/>
      <c r="K174" s="10"/>
      <c r="L174" s="10"/>
      <c r="M174" s="10"/>
      <c r="N174" s="10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2.75" customHeight="1">
      <c r="A175" s="1"/>
      <c r="B175" s="1"/>
      <c r="C175" s="1"/>
      <c r="D175" s="1"/>
      <c r="E175" s="1"/>
      <c r="F175" s="1"/>
      <c r="G175" s="1"/>
      <c r="H175" s="94"/>
      <c r="I175" s="1"/>
      <c r="J175" s="10"/>
      <c r="K175" s="10"/>
      <c r="L175" s="10"/>
      <c r="M175" s="10"/>
      <c r="N175" s="10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2.75" customHeight="1">
      <c r="A176" s="1"/>
      <c r="B176" s="1"/>
      <c r="C176" s="1"/>
      <c r="D176" s="1"/>
      <c r="E176" s="1"/>
      <c r="F176" s="1"/>
      <c r="G176" s="1"/>
      <c r="H176" s="94"/>
      <c r="I176" s="1"/>
      <c r="J176" s="10"/>
      <c r="K176" s="10"/>
      <c r="L176" s="10"/>
      <c r="M176" s="10"/>
      <c r="N176" s="10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2.75" customHeight="1">
      <c r="A177" s="1"/>
      <c r="B177" s="1"/>
      <c r="C177" s="1"/>
      <c r="D177" s="1"/>
      <c r="E177" s="1"/>
      <c r="F177" s="1"/>
      <c r="G177" s="1"/>
      <c r="H177" s="94"/>
      <c r="I177" s="1"/>
      <c r="J177" s="10"/>
      <c r="K177" s="10"/>
      <c r="L177" s="10"/>
      <c r="M177" s="10"/>
      <c r="N177" s="10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2.75" customHeight="1">
      <c r="A178" s="1"/>
      <c r="B178" s="1"/>
      <c r="C178" s="1"/>
      <c r="D178" s="1"/>
      <c r="E178" s="1"/>
      <c r="F178" s="1"/>
      <c r="G178" s="1"/>
      <c r="H178" s="94"/>
      <c r="I178" s="1"/>
      <c r="J178" s="10"/>
      <c r="K178" s="10"/>
      <c r="L178" s="10"/>
      <c r="M178" s="10"/>
      <c r="N178" s="10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2.75" customHeight="1">
      <c r="A179" s="1"/>
      <c r="B179" s="1"/>
      <c r="C179" s="1"/>
      <c r="D179" s="1"/>
      <c r="E179" s="1"/>
      <c r="F179" s="1"/>
      <c r="G179" s="1"/>
      <c r="H179" s="94"/>
      <c r="I179" s="1"/>
      <c r="J179" s="10"/>
      <c r="K179" s="10"/>
      <c r="L179" s="10"/>
      <c r="M179" s="10"/>
      <c r="N179" s="10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2.75" customHeight="1">
      <c r="A180" s="1"/>
      <c r="B180" s="1"/>
      <c r="C180" s="1"/>
      <c r="D180" s="1"/>
      <c r="E180" s="1"/>
      <c r="F180" s="1"/>
      <c r="G180" s="1"/>
      <c r="H180" s="94"/>
      <c r="I180" s="1"/>
      <c r="J180" s="10"/>
      <c r="K180" s="10"/>
      <c r="L180" s="10"/>
      <c r="M180" s="10"/>
      <c r="N180" s="10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2.75" customHeight="1">
      <c r="A181" s="1"/>
      <c r="B181" s="1"/>
      <c r="C181" s="1"/>
      <c r="D181" s="1"/>
      <c r="E181" s="1"/>
      <c r="F181" s="1"/>
      <c r="G181" s="1"/>
      <c r="H181" s="94"/>
      <c r="I181" s="1"/>
      <c r="J181" s="10"/>
      <c r="K181" s="10"/>
      <c r="L181" s="10"/>
      <c r="M181" s="10"/>
      <c r="N181" s="10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2.75" customHeight="1">
      <c r="A182" s="1"/>
      <c r="B182" s="1"/>
      <c r="C182" s="1"/>
      <c r="D182" s="1"/>
      <c r="E182" s="1"/>
      <c r="F182" s="1"/>
      <c r="G182" s="1"/>
      <c r="H182" s="94"/>
      <c r="I182" s="1"/>
      <c r="J182" s="10"/>
      <c r="K182" s="10"/>
      <c r="L182" s="10"/>
      <c r="M182" s="10"/>
      <c r="N182" s="10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2.75" customHeight="1">
      <c r="A183" s="1"/>
      <c r="B183" s="1"/>
      <c r="C183" s="1"/>
      <c r="D183" s="1"/>
      <c r="E183" s="1"/>
      <c r="F183" s="1"/>
      <c r="G183" s="1"/>
      <c r="H183" s="94"/>
      <c r="I183" s="1"/>
      <c r="J183" s="10"/>
      <c r="K183" s="10"/>
      <c r="L183" s="10"/>
      <c r="M183" s="10"/>
      <c r="N183" s="10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2.75" customHeight="1">
      <c r="A184" s="1"/>
      <c r="B184" s="1"/>
      <c r="C184" s="1"/>
      <c r="D184" s="1"/>
      <c r="E184" s="1"/>
      <c r="F184" s="1"/>
      <c r="G184" s="1"/>
      <c r="H184" s="94"/>
      <c r="I184" s="1"/>
      <c r="J184" s="10"/>
      <c r="K184" s="10"/>
      <c r="L184" s="10"/>
      <c r="M184" s="10"/>
      <c r="N184" s="10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2.75" customHeight="1">
      <c r="A185" s="1"/>
      <c r="B185" s="1"/>
      <c r="C185" s="1"/>
      <c r="D185" s="1"/>
      <c r="E185" s="1"/>
      <c r="F185" s="1"/>
      <c r="G185" s="1"/>
      <c r="H185" s="94"/>
      <c r="I185" s="1"/>
      <c r="J185" s="10"/>
      <c r="K185" s="10"/>
      <c r="L185" s="10"/>
      <c r="M185" s="10"/>
      <c r="N185" s="10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2.75" customHeight="1">
      <c r="A186" s="1"/>
      <c r="B186" s="1"/>
      <c r="C186" s="1"/>
      <c r="D186" s="1"/>
      <c r="E186" s="1"/>
      <c r="F186" s="1"/>
      <c r="G186" s="1"/>
      <c r="H186" s="94"/>
      <c r="I186" s="1"/>
      <c r="J186" s="10"/>
      <c r="K186" s="10"/>
      <c r="L186" s="10"/>
      <c r="M186" s="10"/>
      <c r="N186" s="10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2.75" customHeight="1">
      <c r="A187" s="1"/>
      <c r="B187" s="1"/>
      <c r="C187" s="1"/>
      <c r="D187" s="1"/>
      <c r="E187" s="1"/>
      <c r="F187" s="1"/>
      <c r="G187" s="1"/>
      <c r="H187" s="94"/>
      <c r="I187" s="1"/>
      <c r="J187" s="10"/>
      <c r="K187" s="10"/>
      <c r="L187" s="10"/>
      <c r="M187" s="10"/>
      <c r="N187" s="10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2.75" customHeight="1">
      <c r="A188" s="1"/>
      <c r="B188" s="1"/>
      <c r="C188" s="1"/>
      <c r="D188" s="1"/>
      <c r="E188" s="1"/>
      <c r="F188" s="1"/>
      <c r="G188" s="1"/>
      <c r="H188" s="94"/>
      <c r="I188" s="1"/>
      <c r="J188" s="10"/>
      <c r="K188" s="10"/>
      <c r="L188" s="10"/>
      <c r="M188" s="10"/>
      <c r="N188" s="10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2.75" customHeight="1">
      <c r="A189" s="1"/>
      <c r="B189" s="1"/>
      <c r="C189" s="1"/>
      <c r="D189" s="1"/>
      <c r="E189" s="1"/>
      <c r="F189" s="1"/>
      <c r="G189" s="1"/>
      <c r="H189" s="94"/>
      <c r="I189" s="1"/>
      <c r="J189" s="10"/>
      <c r="K189" s="10"/>
      <c r="L189" s="10"/>
      <c r="M189" s="10"/>
      <c r="N189" s="10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2.75" customHeight="1">
      <c r="A190" s="1"/>
      <c r="B190" s="1"/>
      <c r="C190" s="1"/>
      <c r="D190" s="1"/>
      <c r="E190" s="1"/>
      <c r="F190" s="1"/>
      <c r="G190" s="1"/>
      <c r="H190" s="94"/>
      <c r="I190" s="1"/>
      <c r="J190" s="10"/>
      <c r="K190" s="10"/>
      <c r="L190" s="10"/>
      <c r="M190" s="10"/>
      <c r="N190" s="10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2.75" customHeight="1">
      <c r="A191" s="1"/>
      <c r="B191" s="1"/>
      <c r="C191" s="1"/>
      <c r="D191" s="1"/>
      <c r="E191" s="1"/>
      <c r="F191" s="1"/>
      <c r="G191" s="1"/>
      <c r="H191" s="94"/>
      <c r="I191" s="1"/>
      <c r="J191" s="10"/>
      <c r="K191" s="10"/>
      <c r="L191" s="10"/>
      <c r="M191" s="10"/>
      <c r="N191" s="10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2.75" customHeight="1">
      <c r="A192" s="1"/>
      <c r="B192" s="1"/>
      <c r="C192" s="1"/>
      <c r="D192" s="1"/>
      <c r="E192" s="1"/>
      <c r="F192" s="1"/>
      <c r="G192" s="1"/>
      <c r="H192" s="94"/>
      <c r="I192" s="1"/>
      <c r="J192" s="10"/>
      <c r="K192" s="10"/>
      <c r="L192" s="10"/>
      <c r="M192" s="10"/>
      <c r="N192" s="10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2.75" customHeight="1">
      <c r="A193" s="1"/>
      <c r="B193" s="1"/>
      <c r="C193" s="1"/>
      <c r="D193" s="1"/>
      <c r="E193" s="1"/>
      <c r="F193" s="1"/>
      <c r="G193" s="1"/>
      <c r="H193" s="94"/>
      <c r="I193" s="1"/>
      <c r="J193" s="10"/>
      <c r="K193" s="10"/>
      <c r="L193" s="10"/>
      <c r="M193" s="10"/>
      <c r="N193" s="10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2.75" customHeight="1">
      <c r="A194" s="1"/>
      <c r="B194" s="1"/>
      <c r="C194" s="1"/>
      <c r="D194" s="1"/>
      <c r="E194" s="1"/>
      <c r="F194" s="1"/>
      <c r="G194" s="1"/>
      <c r="H194" s="94"/>
      <c r="I194" s="1"/>
      <c r="J194" s="10"/>
      <c r="K194" s="10"/>
      <c r="L194" s="10"/>
      <c r="M194" s="10"/>
      <c r="N194" s="10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2.75" customHeight="1">
      <c r="A195" s="1"/>
      <c r="B195" s="1"/>
      <c r="C195" s="1"/>
      <c r="D195" s="1"/>
      <c r="E195" s="1"/>
      <c r="F195" s="1"/>
      <c r="G195" s="1"/>
      <c r="H195" s="94"/>
      <c r="I195" s="1"/>
      <c r="J195" s="10"/>
      <c r="K195" s="10"/>
      <c r="L195" s="10"/>
      <c r="M195" s="10"/>
      <c r="N195" s="10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2.75" customHeight="1">
      <c r="A196" s="1"/>
      <c r="B196" s="1"/>
      <c r="C196" s="1"/>
      <c r="D196" s="1"/>
      <c r="E196" s="1"/>
      <c r="F196" s="1"/>
      <c r="G196" s="1"/>
      <c r="H196" s="94"/>
      <c r="I196" s="1"/>
      <c r="J196" s="10"/>
      <c r="K196" s="10"/>
      <c r="L196" s="10"/>
      <c r="M196" s="10"/>
      <c r="N196" s="10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2.75" customHeight="1">
      <c r="A197" s="1"/>
      <c r="B197" s="1"/>
      <c r="C197" s="1"/>
      <c r="D197" s="1"/>
      <c r="E197" s="1"/>
      <c r="F197" s="1"/>
      <c r="G197" s="1"/>
      <c r="H197" s="94"/>
      <c r="I197" s="1"/>
      <c r="J197" s="10"/>
      <c r="K197" s="10"/>
      <c r="L197" s="10"/>
      <c r="M197" s="10"/>
      <c r="N197" s="10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2.75" customHeight="1">
      <c r="A198" s="1"/>
      <c r="B198" s="1"/>
      <c r="C198" s="1"/>
      <c r="D198" s="1"/>
      <c r="E198" s="1"/>
      <c r="F198" s="1"/>
      <c r="G198" s="1"/>
      <c r="H198" s="94"/>
      <c r="I198" s="1"/>
      <c r="J198" s="10"/>
      <c r="K198" s="10"/>
      <c r="L198" s="10"/>
      <c r="M198" s="10"/>
      <c r="N198" s="10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2.75" customHeight="1">
      <c r="A199" s="1"/>
      <c r="B199" s="1"/>
      <c r="C199" s="1"/>
      <c r="D199" s="1"/>
      <c r="E199" s="1"/>
      <c r="F199" s="1"/>
      <c r="G199" s="1"/>
      <c r="H199" s="94"/>
      <c r="I199" s="1"/>
      <c r="J199" s="10"/>
      <c r="K199" s="10"/>
      <c r="L199" s="10"/>
      <c r="M199" s="10"/>
      <c r="N199" s="10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2.75" customHeight="1">
      <c r="A200" s="1"/>
      <c r="B200" s="1"/>
      <c r="C200" s="1"/>
      <c r="D200" s="1"/>
      <c r="E200" s="1"/>
      <c r="F200" s="1"/>
      <c r="G200" s="1"/>
      <c r="H200" s="94"/>
      <c r="I200" s="1"/>
      <c r="J200" s="10"/>
      <c r="K200" s="10"/>
      <c r="L200" s="10"/>
      <c r="M200" s="10"/>
      <c r="N200" s="10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2.75" customHeight="1">
      <c r="A201" s="1"/>
      <c r="B201" s="1"/>
      <c r="C201" s="1"/>
      <c r="D201" s="1"/>
      <c r="E201" s="1"/>
      <c r="F201" s="1"/>
      <c r="G201" s="1"/>
      <c r="H201" s="94"/>
      <c r="I201" s="1"/>
      <c r="J201" s="10"/>
      <c r="K201" s="10"/>
      <c r="L201" s="10"/>
      <c r="M201" s="10"/>
      <c r="N201" s="10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2.75" customHeight="1">
      <c r="A202" s="1"/>
      <c r="B202" s="1"/>
      <c r="C202" s="1"/>
      <c r="D202" s="1"/>
      <c r="E202" s="1"/>
      <c r="F202" s="1"/>
      <c r="G202" s="1"/>
      <c r="H202" s="94"/>
      <c r="I202" s="1"/>
      <c r="J202" s="10"/>
      <c r="K202" s="10"/>
      <c r="L202" s="10"/>
      <c r="M202" s="10"/>
      <c r="N202" s="10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2.75" customHeight="1">
      <c r="A203" s="1"/>
      <c r="B203" s="1"/>
      <c r="C203" s="1"/>
      <c r="D203" s="1"/>
      <c r="E203" s="1"/>
      <c r="F203" s="1"/>
      <c r="G203" s="1"/>
      <c r="H203" s="94"/>
      <c r="I203" s="1"/>
      <c r="J203" s="10"/>
      <c r="K203" s="10"/>
      <c r="L203" s="10"/>
      <c r="M203" s="10"/>
      <c r="N203" s="10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2.75" customHeight="1">
      <c r="A204" s="1"/>
      <c r="B204" s="1"/>
      <c r="C204" s="1"/>
      <c r="D204" s="1"/>
      <c r="E204" s="1"/>
      <c r="F204" s="1"/>
      <c r="G204" s="1"/>
      <c r="H204" s="94"/>
      <c r="I204" s="1"/>
      <c r="J204" s="10"/>
      <c r="K204" s="10"/>
      <c r="L204" s="10"/>
      <c r="M204" s="10"/>
      <c r="N204" s="10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2.75" customHeight="1">
      <c r="A205" s="1"/>
      <c r="B205" s="1"/>
      <c r="C205" s="1"/>
      <c r="D205" s="1"/>
      <c r="E205" s="1"/>
      <c r="F205" s="1"/>
      <c r="G205" s="1"/>
      <c r="H205" s="94"/>
      <c r="I205" s="1"/>
      <c r="J205" s="10"/>
      <c r="K205" s="10"/>
      <c r="L205" s="10"/>
      <c r="M205" s="10"/>
      <c r="N205" s="10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2.75" customHeight="1">
      <c r="A206" s="1"/>
      <c r="B206" s="1"/>
      <c r="C206" s="1"/>
      <c r="D206" s="1"/>
      <c r="E206" s="1"/>
      <c r="F206" s="1"/>
      <c r="G206" s="1"/>
      <c r="H206" s="94"/>
      <c r="I206" s="1"/>
      <c r="J206" s="10"/>
      <c r="K206" s="10"/>
      <c r="L206" s="10"/>
      <c r="M206" s="10"/>
      <c r="N206" s="10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2.75" customHeight="1">
      <c r="A207" s="1"/>
      <c r="B207" s="1"/>
      <c r="C207" s="1"/>
      <c r="D207" s="1"/>
      <c r="E207" s="1"/>
      <c r="F207" s="1"/>
      <c r="G207" s="1"/>
      <c r="H207" s="94"/>
      <c r="I207" s="1"/>
      <c r="J207" s="10"/>
      <c r="K207" s="10"/>
      <c r="L207" s="10"/>
      <c r="M207" s="10"/>
      <c r="N207" s="10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2.75" customHeight="1">
      <c r="A208" s="1"/>
      <c r="B208" s="1"/>
      <c r="C208" s="1"/>
      <c r="D208" s="1"/>
      <c r="E208" s="1"/>
      <c r="F208" s="1"/>
      <c r="G208" s="1"/>
      <c r="H208" s="94"/>
      <c r="I208" s="1"/>
      <c r="J208" s="10"/>
      <c r="K208" s="10"/>
      <c r="L208" s="10"/>
      <c r="M208" s="10"/>
      <c r="N208" s="10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2.75" customHeight="1">
      <c r="A209" s="1"/>
      <c r="B209" s="1"/>
      <c r="C209" s="1"/>
      <c r="D209" s="1"/>
      <c r="E209" s="1"/>
      <c r="F209" s="1"/>
      <c r="G209" s="1"/>
      <c r="H209" s="94"/>
      <c r="I209" s="1"/>
      <c r="J209" s="10"/>
      <c r="K209" s="10"/>
      <c r="L209" s="10"/>
      <c r="M209" s="10"/>
      <c r="N209" s="10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2.75" customHeight="1">
      <c r="A210" s="1"/>
      <c r="B210" s="1"/>
      <c r="C210" s="1"/>
      <c r="D210" s="1"/>
      <c r="E210" s="1"/>
      <c r="F210" s="1"/>
      <c r="G210" s="1"/>
      <c r="H210" s="94"/>
      <c r="I210" s="1"/>
      <c r="J210" s="10"/>
      <c r="K210" s="10"/>
      <c r="L210" s="10"/>
      <c r="M210" s="10"/>
      <c r="N210" s="10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2.75" customHeight="1">
      <c r="A211" s="1"/>
      <c r="B211" s="1"/>
      <c r="C211" s="1"/>
      <c r="D211" s="1"/>
      <c r="E211" s="1"/>
      <c r="F211" s="1"/>
      <c r="G211" s="1"/>
      <c r="H211" s="94"/>
      <c r="I211" s="1"/>
      <c r="J211" s="10"/>
      <c r="K211" s="10"/>
      <c r="L211" s="10"/>
      <c r="M211" s="10"/>
      <c r="N211" s="10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2.75" customHeight="1">
      <c r="A212" s="1"/>
      <c r="B212" s="1"/>
      <c r="C212" s="1"/>
      <c r="D212" s="1"/>
      <c r="E212" s="1"/>
      <c r="F212" s="1"/>
      <c r="G212" s="1"/>
      <c r="H212" s="94"/>
      <c r="I212" s="1"/>
      <c r="J212" s="10"/>
      <c r="K212" s="10"/>
      <c r="L212" s="10"/>
      <c r="M212" s="10"/>
      <c r="N212" s="10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2.75" customHeight="1">
      <c r="A213" s="1"/>
      <c r="B213" s="1"/>
      <c r="C213" s="1"/>
      <c r="D213" s="1"/>
      <c r="E213" s="1"/>
      <c r="F213" s="1"/>
      <c r="G213" s="1"/>
      <c r="H213" s="94"/>
      <c r="I213" s="1"/>
      <c r="J213" s="10"/>
      <c r="K213" s="10"/>
      <c r="L213" s="10"/>
      <c r="M213" s="10"/>
      <c r="N213" s="10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2.75" customHeight="1">
      <c r="A214" s="1"/>
      <c r="B214" s="1"/>
      <c r="C214" s="1"/>
      <c r="D214" s="1"/>
      <c r="E214" s="1"/>
      <c r="F214" s="1"/>
      <c r="G214" s="1"/>
      <c r="H214" s="94"/>
      <c r="I214" s="1"/>
      <c r="J214" s="10"/>
      <c r="K214" s="10"/>
      <c r="L214" s="10"/>
      <c r="M214" s="10"/>
      <c r="N214" s="10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2.75" customHeight="1">
      <c r="A215" s="1"/>
      <c r="B215" s="1"/>
      <c r="C215" s="1"/>
      <c r="D215" s="1"/>
      <c r="E215" s="1"/>
      <c r="F215" s="1"/>
      <c r="G215" s="1"/>
      <c r="H215" s="94"/>
      <c r="I215" s="1"/>
      <c r="J215" s="10"/>
      <c r="K215" s="10"/>
      <c r="L215" s="10"/>
      <c r="M215" s="10"/>
      <c r="N215" s="10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2.75" customHeight="1">
      <c r="A216" s="1"/>
      <c r="B216" s="1"/>
      <c r="C216" s="1"/>
      <c r="D216" s="1"/>
      <c r="E216" s="1"/>
      <c r="F216" s="1"/>
      <c r="G216" s="1"/>
      <c r="H216" s="94"/>
      <c r="I216" s="1"/>
      <c r="J216" s="10"/>
      <c r="K216" s="10"/>
      <c r="L216" s="10"/>
      <c r="M216" s="10"/>
      <c r="N216" s="10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2.75" customHeight="1">
      <c r="A217" s="1"/>
      <c r="B217" s="1"/>
      <c r="C217" s="1"/>
      <c r="D217" s="1"/>
      <c r="E217" s="1"/>
      <c r="F217" s="1"/>
      <c r="G217" s="1"/>
      <c r="H217" s="94"/>
      <c r="I217" s="1"/>
      <c r="J217" s="10"/>
      <c r="K217" s="10"/>
      <c r="L217" s="10"/>
      <c r="M217" s="10"/>
      <c r="N217" s="10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2.75" customHeight="1">
      <c r="A218" s="1"/>
      <c r="B218" s="1"/>
      <c r="C218" s="1"/>
      <c r="D218" s="1"/>
      <c r="E218" s="1"/>
      <c r="F218" s="1"/>
      <c r="G218" s="1"/>
      <c r="H218" s="94"/>
      <c r="I218" s="1"/>
      <c r="J218" s="10"/>
      <c r="K218" s="10"/>
      <c r="L218" s="10"/>
      <c r="M218" s="10"/>
      <c r="N218" s="10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2.75" customHeight="1">
      <c r="A219" s="1"/>
      <c r="B219" s="1"/>
      <c r="C219" s="1"/>
      <c r="D219" s="1"/>
      <c r="E219" s="1"/>
      <c r="F219" s="1"/>
      <c r="G219" s="1"/>
      <c r="H219" s="94"/>
      <c r="I219" s="1"/>
      <c r="J219" s="10"/>
      <c r="K219" s="10"/>
      <c r="L219" s="10"/>
      <c r="M219" s="10"/>
      <c r="N219" s="10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2.75" customHeight="1">
      <c r="A220" s="1"/>
      <c r="B220" s="1"/>
      <c r="C220" s="1"/>
      <c r="D220" s="1"/>
      <c r="E220" s="1"/>
      <c r="F220" s="1"/>
      <c r="G220" s="1"/>
      <c r="H220" s="94"/>
      <c r="I220" s="1"/>
      <c r="J220" s="10"/>
      <c r="K220" s="10"/>
      <c r="L220" s="10"/>
      <c r="M220" s="10"/>
      <c r="N220" s="10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2.75" customHeight="1">
      <c r="A221" s="1"/>
      <c r="B221" s="1"/>
      <c r="C221" s="1"/>
      <c r="D221" s="1"/>
      <c r="E221" s="1"/>
      <c r="F221" s="1"/>
      <c r="G221" s="1"/>
      <c r="H221" s="94"/>
      <c r="I221" s="1"/>
      <c r="J221" s="10"/>
      <c r="K221" s="10"/>
      <c r="L221" s="10"/>
      <c r="M221" s="10"/>
      <c r="N221" s="10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2.75" customHeight="1">
      <c r="A222" s="1"/>
      <c r="B222" s="1"/>
      <c r="C222" s="1"/>
      <c r="D222" s="1"/>
      <c r="E222" s="1"/>
      <c r="F222" s="1"/>
      <c r="G222" s="1"/>
      <c r="H222" s="94"/>
      <c r="I222" s="1"/>
      <c r="J222" s="10"/>
      <c r="K222" s="10"/>
      <c r="L222" s="10"/>
      <c r="M222" s="10"/>
      <c r="N222" s="10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2.75" customHeight="1">
      <c r="A223" s="1"/>
      <c r="B223" s="1"/>
      <c r="C223" s="1"/>
      <c r="D223" s="1"/>
      <c r="E223" s="1"/>
      <c r="F223" s="1"/>
      <c r="G223" s="1"/>
      <c r="H223" s="94"/>
      <c r="I223" s="1"/>
      <c r="J223" s="10"/>
      <c r="K223" s="10"/>
      <c r="L223" s="10"/>
      <c r="M223" s="10"/>
      <c r="N223" s="10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88"/>
    <col customWidth="1" min="2" max="2" width="4.88"/>
    <col customWidth="1" min="3" max="3" width="18.38"/>
    <col customWidth="1" min="4" max="4" width="29.5"/>
    <col customWidth="1" min="5" max="5" width="14.88"/>
    <col customWidth="1" min="6" max="20" width="10.38"/>
    <col customWidth="1" min="21" max="25" width="10.63"/>
    <col customWidth="1" min="26" max="26" width="14.5"/>
  </cols>
  <sheetData>
    <row r="1" ht="12.7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42.0" customHeight="1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2.75" customHeight="1">
      <c r="C3" s="99"/>
      <c r="D3" s="97"/>
      <c r="E3" s="97"/>
      <c r="F3" s="97"/>
      <c r="G3" s="97"/>
      <c r="H3" s="97"/>
      <c r="I3" s="98"/>
      <c r="J3" s="98"/>
      <c r="K3" s="97"/>
      <c r="L3" s="97"/>
      <c r="M3" s="97"/>
      <c r="N3" s="97"/>
      <c r="O3" s="97"/>
      <c r="P3" s="97"/>
      <c r="Q3" s="1"/>
    </row>
    <row r="4">
      <c r="D4" s="117"/>
      <c r="E4" s="117"/>
      <c r="T4" s="13"/>
      <c r="U4" s="13"/>
      <c r="V4" s="13"/>
      <c r="W4" s="13"/>
      <c r="X4" s="13"/>
      <c r="Y4" s="13"/>
    </row>
    <row r="5">
      <c r="A5" s="1"/>
      <c r="B5" s="1"/>
      <c r="C5" s="194"/>
      <c r="D5" s="195" t="s">
        <v>131</v>
      </c>
      <c r="E5" s="196">
        <v>0.0</v>
      </c>
      <c r="F5" s="196">
        <v>1.0</v>
      </c>
      <c r="G5" s="196">
        <v>2.0</v>
      </c>
      <c r="H5" s="196">
        <v>3.0</v>
      </c>
      <c r="I5" s="196">
        <v>4.0</v>
      </c>
      <c r="J5" s="196">
        <v>5.0</v>
      </c>
      <c r="K5" s="196">
        <v>6.0</v>
      </c>
      <c r="L5" s="196">
        <v>7.0</v>
      </c>
      <c r="M5" s="196">
        <v>8.0</v>
      </c>
      <c r="N5" s="196">
        <v>9.0</v>
      </c>
      <c r="O5" s="196">
        <v>10.0</v>
      </c>
      <c r="P5" s="196">
        <v>11.0</v>
      </c>
      <c r="Q5" s="196">
        <v>12.0</v>
      </c>
      <c r="R5" s="196">
        <f t="shared" ref="R5:T5" si="1">Q5+1</f>
        <v>13</v>
      </c>
      <c r="S5" s="196">
        <f t="shared" si="1"/>
        <v>14</v>
      </c>
      <c r="T5" s="196">
        <f t="shared" si="1"/>
        <v>15</v>
      </c>
      <c r="U5" s="13"/>
      <c r="V5" s="13"/>
      <c r="W5" s="13"/>
      <c r="X5" s="13"/>
      <c r="Y5" s="13"/>
      <c r="Z5" s="1"/>
    </row>
    <row r="6">
      <c r="C6" s="197"/>
      <c r="D6" s="117" t="s">
        <v>132</v>
      </c>
      <c r="E6" s="117"/>
      <c r="F6" s="198">
        <f>'Dettes &amp; épargne'!D36-'Dettes &amp; épargne'!D21</f>
        <v>0</v>
      </c>
      <c r="G6" s="198">
        <f t="shared" ref="G6:T6" si="2">F11</f>
        <v>0</v>
      </c>
      <c r="H6" s="198">
        <f t="shared" si="2"/>
        <v>0</v>
      </c>
      <c r="I6" s="198">
        <f t="shared" si="2"/>
        <v>0</v>
      </c>
      <c r="J6" s="198">
        <f t="shared" si="2"/>
        <v>0</v>
      </c>
      <c r="K6" s="198">
        <f t="shared" si="2"/>
        <v>0</v>
      </c>
      <c r="L6" s="198">
        <f t="shared" si="2"/>
        <v>0</v>
      </c>
      <c r="M6" s="198">
        <f t="shared" si="2"/>
        <v>0</v>
      </c>
      <c r="N6" s="198">
        <f t="shared" si="2"/>
        <v>0</v>
      </c>
      <c r="O6" s="198">
        <f t="shared" si="2"/>
        <v>0</v>
      </c>
      <c r="P6" s="198">
        <f t="shared" si="2"/>
        <v>0</v>
      </c>
      <c r="Q6" s="198">
        <f t="shared" si="2"/>
        <v>0</v>
      </c>
      <c r="R6" s="198">
        <f t="shared" si="2"/>
        <v>0</v>
      </c>
      <c r="S6" s="198">
        <f t="shared" si="2"/>
        <v>0</v>
      </c>
      <c r="T6" s="198">
        <f t="shared" si="2"/>
        <v>0</v>
      </c>
      <c r="U6" s="13"/>
      <c r="V6" s="13"/>
      <c r="W6" s="13"/>
      <c r="X6" s="13"/>
      <c r="Y6" s="13"/>
    </row>
    <row r="7">
      <c r="C7" s="199"/>
      <c r="D7" s="117" t="s">
        <v>133</v>
      </c>
      <c r="E7" s="117"/>
      <c r="F7" s="198">
        <f>SUM(Budget!$D$39:$D$40)*12</f>
        <v>0</v>
      </c>
      <c r="G7" s="198">
        <f>SUM(Budget!$D$39:$D$40)*12</f>
        <v>0</v>
      </c>
      <c r="H7" s="198">
        <f>SUM(Budget!$D$39:$D$40)*12</f>
        <v>0</v>
      </c>
      <c r="I7" s="198">
        <f>SUM(Budget!$D$39:$D$40)*12</f>
        <v>0</v>
      </c>
      <c r="J7" s="198">
        <f>SUM(Budget!$D$39:$D$40)*12</f>
        <v>0</v>
      </c>
      <c r="K7" s="198">
        <f>SUM(Budget!$D$39:$D$40)*12</f>
        <v>0</v>
      </c>
      <c r="L7" s="198">
        <f>SUM(Budget!$D$39:$D$40)*12</f>
        <v>0</v>
      </c>
      <c r="M7" s="198">
        <f>SUM(Budget!$D$39:$D$40)*12</f>
        <v>0</v>
      </c>
      <c r="N7" s="198">
        <f>SUM(Budget!$D$39:$D$40)*12</f>
        <v>0</v>
      </c>
      <c r="O7" s="198">
        <f>SUM(Budget!$D$39:$D$40)*12</f>
        <v>0</v>
      </c>
      <c r="P7" s="198">
        <f>SUM(Budget!$D$39:$D$40)*12</f>
        <v>0</v>
      </c>
      <c r="Q7" s="198">
        <f>SUM(Budget!$D$39:$D$40)*12</f>
        <v>0</v>
      </c>
      <c r="R7" s="198">
        <f>SUM(Budget!$D$39:$D$40)*12</f>
        <v>0</v>
      </c>
      <c r="S7" s="198">
        <f>SUM(Budget!$D$39:$D$40)*12</f>
        <v>0</v>
      </c>
      <c r="T7" s="198">
        <f>SUM(Budget!$D$39:$D$40)*12</f>
        <v>0</v>
      </c>
      <c r="U7" s="13"/>
      <c r="V7" s="13"/>
      <c r="W7" s="13"/>
      <c r="X7" s="13"/>
      <c r="Y7" s="13"/>
    </row>
    <row r="8">
      <c r="C8" s="199"/>
      <c r="D8" s="117" t="s">
        <v>134</v>
      </c>
      <c r="E8" s="117"/>
      <c r="F8" s="198">
        <f>IFERROR('Dettes &amp; épargne'!$D$21*-'Dettes &amp; épargne'!$F$21,0)</f>
        <v>0</v>
      </c>
      <c r="G8" s="198">
        <f>IFERROR('Dettes &amp; épargne'!$D$21*-'Dettes &amp; épargne'!$F$21,0)</f>
        <v>0</v>
      </c>
      <c r="H8" s="198">
        <f>IFERROR('Dettes &amp; épargne'!$D$21*-'Dettes &amp; épargne'!$F$21,0)</f>
        <v>0</v>
      </c>
      <c r="I8" s="198">
        <f>IFERROR('Dettes &amp; épargne'!$D$21*-'Dettes &amp; épargne'!$F$21,0)</f>
        <v>0</v>
      </c>
      <c r="J8" s="198">
        <f>IFERROR('Dettes &amp; épargne'!$D$21*-'Dettes &amp; épargne'!$F$21,0)</f>
        <v>0</v>
      </c>
      <c r="K8" s="198">
        <f>IFERROR('Dettes &amp; épargne'!$D$21*-'Dettes &amp; épargne'!$F$21,0)</f>
        <v>0</v>
      </c>
      <c r="L8" s="198">
        <f>IFERROR('Dettes &amp; épargne'!$D$21*-'Dettes &amp; épargne'!$F$21,0)</f>
        <v>0</v>
      </c>
      <c r="M8" s="198">
        <f>IFERROR('Dettes &amp; épargne'!$D$21*-'Dettes &amp; épargne'!$F$21,0)</f>
        <v>0</v>
      </c>
      <c r="N8" s="198">
        <f>IFERROR('Dettes &amp; épargne'!$D$21*-'Dettes &amp; épargne'!$F$21,0)</f>
        <v>0</v>
      </c>
      <c r="O8" s="198">
        <f>IFERROR('Dettes &amp; épargne'!$D$21*-'Dettes &amp; épargne'!$F$21,0)</f>
        <v>0</v>
      </c>
      <c r="P8" s="198">
        <f>IFERROR('Dettes &amp; épargne'!$D$21*-'Dettes &amp; épargne'!$F$21,0)</f>
        <v>0</v>
      </c>
      <c r="Q8" s="198">
        <f>IFERROR('Dettes &amp; épargne'!$D$21*-'Dettes &amp; épargne'!$F$21,0)</f>
        <v>0</v>
      </c>
      <c r="R8" s="198">
        <f>IFERROR('Dettes &amp; épargne'!$D$21*-'Dettes &amp; épargne'!$F$21,0)</f>
        <v>0</v>
      </c>
      <c r="S8" s="198">
        <f>IFERROR('Dettes &amp; épargne'!$D$21*-'Dettes &amp; épargne'!$F$21,0)</f>
        <v>0</v>
      </c>
      <c r="T8" s="198">
        <f>IFERROR('Dettes &amp; épargne'!$D$21*-'Dettes &amp; épargne'!$F$21,0)</f>
        <v>0</v>
      </c>
      <c r="U8" s="13"/>
      <c r="V8" s="13"/>
      <c r="W8" s="13"/>
      <c r="X8" s="13"/>
      <c r="Y8" s="13"/>
    </row>
    <row r="9">
      <c r="A9" s="45"/>
      <c r="B9" s="45"/>
      <c r="C9" s="199"/>
      <c r="D9" s="101" t="s">
        <v>135</v>
      </c>
      <c r="E9" s="101"/>
      <c r="F9" s="200">
        <f t="shared" ref="F9:T9" si="3">SUM(F6:F8)</f>
        <v>0</v>
      </c>
      <c r="G9" s="200">
        <f t="shared" si="3"/>
        <v>0</v>
      </c>
      <c r="H9" s="200">
        <f t="shared" si="3"/>
        <v>0</v>
      </c>
      <c r="I9" s="200">
        <f t="shared" si="3"/>
        <v>0</v>
      </c>
      <c r="J9" s="200">
        <f t="shared" si="3"/>
        <v>0</v>
      </c>
      <c r="K9" s="200">
        <f t="shared" si="3"/>
        <v>0</v>
      </c>
      <c r="L9" s="200">
        <f t="shared" si="3"/>
        <v>0</v>
      </c>
      <c r="M9" s="200">
        <f t="shared" si="3"/>
        <v>0</v>
      </c>
      <c r="N9" s="200">
        <f t="shared" si="3"/>
        <v>0</v>
      </c>
      <c r="O9" s="200">
        <f t="shared" si="3"/>
        <v>0</v>
      </c>
      <c r="P9" s="200">
        <f t="shared" si="3"/>
        <v>0</v>
      </c>
      <c r="Q9" s="200">
        <f t="shared" si="3"/>
        <v>0</v>
      </c>
      <c r="R9" s="200">
        <f t="shared" si="3"/>
        <v>0</v>
      </c>
      <c r="S9" s="200">
        <f t="shared" si="3"/>
        <v>0</v>
      </c>
      <c r="T9" s="200">
        <f t="shared" si="3"/>
        <v>0</v>
      </c>
      <c r="U9" s="16"/>
      <c r="V9" s="16"/>
      <c r="W9" s="16"/>
      <c r="X9" s="16"/>
      <c r="Y9" s="16"/>
      <c r="Z9" s="45"/>
    </row>
    <row r="10">
      <c r="C10" s="199"/>
      <c r="D10" s="117" t="s">
        <v>136</v>
      </c>
      <c r="E10" s="117"/>
      <c r="F10" s="198">
        <f t="shared" ref="F10:T10" si="4">IF(F6&gt;0,F6*#REF!,0)</f>
        <v>0</v>
      </c>
      <c r="G10" s="198">
        <f t="shared" si="4"/>
        <v>0</v>
      </c>
      <c r="H10" s="198">
        <f t="shared" si="4"/>
        <v>0</v>
      </c>
      <c r="I10" s="198">
        <f t="shared" si="4"/>
        <v>0</v>
      </c>
      <c r="J10" s="198">
        <f t="shared" si="4"/>
        <v>0</v>
      </c>
      <c r="K10" s="198">
        <f t="shared" si="4"/>
        <v>0</v>
      </c>
      <c r="L10" s="198">
        <f t="shared" si="4"/>
        <v>0</v>
      </c>
      <c r="M10" s="198">
        <f t="shared" si="4"/>
        <v>0</v>
      </c>
      <c r="N10" s="198">
        <f t="shared" si="4"/>
        <v>0</v>
      </c>
      <c r="O10" s="198">
        <f t="shared" si="4"/>
        <v>0</v>
      </c>
      <c r="P10" s="198">
        <f t="shared" si="4"/>
        <v>0</v>
      </c>
      <c r="Q10" s="198">
        <f t="shared" si="4"/>
        <v>0</v>
      </c>
      <c r="R10" s="198">
        <f t="shared" si="4"/>
        <v>0</v>
      </c>
      <c r="S10" s="198">
        <f t="shared" si="4"/>
        <v>0</v>
      </c>
      <c r="T10" s="198">
        <f t="shared" si="4"/>
        <v>0</v>
      </c>
      <c r="U10" s="13"/>
      <c r="V10" s="13"/>
      <c r="W10" s="13"/>
      <c r="X10" s="13"/>
      <c r="Y10" s="13"/>
    </row>
    <row r="11">
      <c r="A11" s="45"/>
      <c r="B11" s="45"/>
      <c r="C11" s="199"/>
      <c r="D11" s="101" t="s">
        <v>137</v>
      </c>
      <c r="E11" s="201">
        <f>'Dettes &amp; épargne'!D36-'Dettes &amp; épargne'!D21</f>
        <v>0</v>
      </c>
      <c r="F11" s="200">
        <f t="shared" ref="F11:T11" si="5">F9+F10</f>
        <v>0</v>
      </c>
      <c r="G11" s="200">
        <f t="shared" si="5"/>
        <v>0</v>
      </c>
      <c r="H11" s="200">
        <f t="shared" si="5"/>
        <v>0</v>
      </c>
      <c r="I11" s="200">
        <f t="shared" si="5"/>
        <v>0</v>
      </c>
      <c r="J11" s="200">
        <f t="shared" si="5"/>
        <v>0</v>
      </c>
      <c r="K11" s="200">
        <f t="shared" si="5"/>
        <v>0</v>
      </c>
      <c r="L11" s="200">
        <f t="shared" si="5"/>
        <v>0</v>
      </c>
      <c r="M11" s="200">
        <f t="shared" si="5"/>
        <v>0</v>
      </c>
      <c r="N11" s="200">
        <f t="shared" si="5"/>
        <v>0</v>
      </c>
      <c r="O11" s="200">
        <f t="shared" si="5"/>
        <v>0</v>
      </c>
      <c r="P11" s="200">
        <f t="shared" si="5"/>
        <v>0</v>
      </c>
      <c r="Q11" s="200">
        <f t="shared" si="5"/>
        <v>0</v>
      </c>
      <c r="R11" s="200">
        <f t="shared" si="5"/>
        <v>0</v>
      </c>
      <c r="S11" s="200">
        <f t="shared" si="5"/>
        <v>0</v>
      </c>
      <c r="T11" s="200">
        <f t="shared" si="5"/>
        <v>0</v>
      </c>
      <c r="U11" s="16"/>
      <c r="V11" s="16"/>
      <c r="W11" s="16"/>
      <c r="X11" s="16"/>
      <c r="Y11" s="16"/>
      <c r="Z11" s="45"/>
    </row>
    <row r="12" ht="12.75" customHeight="1"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202"/>
      <c r="N12" s="197"/>
      <c r="O12" s="203"/>
      <c r="P12" s="197"/>
      <c r="Q12" s="197"/>
      <c r="R12" s="197"/>
      <c r="S12" s="197"/>
      <c r="T12" s="197"/>
      <c r="U12" s="13"/>
      <c r="V12" s="13"/>
      <c r="W12" s="13"/>
      <c r="X12" s="13"/>
      <c r="Y12" s="13"/>
    </row>
    <row r="13">
      <c r="C13" s="141"/>
      <c r="D13" s="141"/>
      <c r="E13" s="141"/>
      <c r="F13" s="141"/>
      <c r="G13" s="141"/>
      <c r="I13" s="13"/>
      <c r="J13" s="13"/>
      <c r="K13" s="13"/>
      <c r="L13" s="128"/>
      <c r="M13" s="172"/>
      <c r="N13" s="128"/>
      <c r="O13" s="2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>
      <c r="A14" s="45"/>
      <c r="B14" s="45"/>
      <c r="C14" s="195"/>
      <c r="D14" s="195" t="s">
        <v>131</v>
      </c>
      <c r="E14" s="196">
        <f t="shared" ref="E14:T14" si="6">E5</f>
        <v>0</v>
      </c>
      <c r="F14" s="196">
        <f t="shared" si="6"/>
        <v>1</v>
      </c>
      <c r="G14" s="196">
        <f t="shared" si="6"/>
        <v>2</v>
      </c>
      <c r="H14" s="196">
        <f t="shared" si="6"/>
        <v>3</v>
      </c>
      <c r="I14" s="196">
        <f t="shared" si="6"/>
        <v>4</v>
      </c>
      <c r="J14" s="196">
        <f t="shared" si="6"/>
        <v>5</v>
      </c>
      <c r="K14" s="196">
        <f t="shared" si="6"/>
        <v>6</v>
      </c>
      <c r="L14" s="196">
        <f t="shared" si="6"/>
        <v>7</v>
      </c>
      <c r="M14" s="196">
        <f t="shared" si="6"/>
        <v>8</v>
      </c>
      <c r="N14" s="196">
        <f t="shared" si="6"/>
        <v>9</v>
      </c>
      <c r="O14" s="196">
        <f t="shared" si="6"/>
        <v>10</v>
      </c>
      <c r="P14" s="196">
        <f t="shared" si="6"/>
        <v>11</v>
      </c>
      <c r="Q14" s="196">
        <f t="shared" si="6"/>
        <v>12</v>
      </c>
      <c r="R14" s="196">
        <f t="shared" si="6"/>
        <v>13</v>
      </c>
      <c r="S14" s="196">
        <f t="shared" si="6"/>
        <v>14</v>
      </c>
      <c r="T14" s="196">
        <f t="shared" si="6"/>
        <v>15</v>
      </c>
      <c r="U14" s="204"/>
      <c r="V14" s="204"/>
      <c r="W14" s="204"/>
      <c r="X14" s="204"/>
      <c r="Y14" s="204"/>
      <c r="Z14" s="45"/>
    </row>
    <row r="15">
      <c r="C15" s="198"/>
      <c r="D15" s="198" t="s">
        <v>138</v>
      </c>
      <c r="E15" s="198">
        <f t="shared" ref="E15:T15" si="7">E11</f>
        <v>0</v>
      </c>
      <c r="F15" s="198">
        <f t="shared" si="7"/>
        <v>0</v>
      </c>
      <c r="G15" s="198">
        <f t="shared" si="7"/>
        <v>0</v>
      </c>
      <c r="H15" s="198">
        <f t="shared" si="7"/>
        <v>0</v>
      </c>
      <c r="I15" s="198">
        <f t="shared" si="7"/>
        <v>0</v>
      </c>
      <c r="J15" s="198">
        <f t="shared" si="7"/>
        <v>0</v>
      </c>
      <c r="K15" s="198">
        <f t="shared" si="7"/>
        <v>0</v>
      </c>
      <c r="L15" s="198">
        <f t="shared" si="7"/>
        <v>0</v>
      </c>
      <c r="M15" s="198">
        <f t="shared" si="7"/>
        <v>0</v>
      </c>
      <c r="N15" s="198">
        <f t="shared" si="7"/>
        <v>0</v>
      </c>
      <c r="O15" s="198">
        <f t="shared" si="7"/>
        <v>0</v>
      </c>
      <c r="P15" s="198">
        <f t="shared" si="7"/>
        <v>0</v>
      </c>
      <c r="Q15" s="198">
        <f t="shared" si="7"/>
        <v>0</v>
      </c>
      <c r="R15" s="198">
        <f t="shared" si="7"/>
        <v>0</v>
      </c>
      <c r="S15" s="198">
        <f t="shared" si="7"/>
        <v>0</v>
      </c>
      <c r="T15" s="198">
        <f t="shared" si="7"/>
        <v>0</v>
      </c>
      <c r="U15" s="169"/>
      <c r="V15" s="169"/>
      <c r="W15" s="169"/>
      <c r="X15" s="169"/>
      <c r="Y15" s="169"/>
    </row>
    <row r="16" ht="12.75" customHeight="1">
      <c r="C16" s="141"/>
      <c r="D16" s="141"/>
      <c r="E16" s="141"/>
      <c r="F16" s="141"/>
      <c r="G16" s="141"/>
      <c r="I16" s="13"/>
      <c r="J16" s="13"/>
      <c r="K16" s="13"/>
      <c r="L16" s="128"/>
      <c r="M16" s="172"/>
      <c r="N16" s="128"/>
      <c r="O16" s="2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ht="12.75" customHeight="1">
      <c r="C17" s="141"/>
      <c r="D17" s="141"/>
      <c r="E17" s="141"/>
      <c r="F17" s="141"/>
      <c r="G17" s="141"/>
      <c r="I17" s="13"/>
      <c r="J17" s="13"/>
      <c r="K17" s="13"/>
      <c r="L17" s="128"/>
      <c r="M17" s="172"/>
      <c r="N17" s="128"/>
      <c r="O17" s="2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ht="12.75" customHeight="1">
      <c r="C18" s="141"/>
      <c r="D18" s="141"/>
      <c r="E18" s="141"/>
      <c r="F18" s="141"/>
      <c r="G18" s="141"/>
      <c r="I18" s="13"/>
      <c r="J18" s="13"/>
      <c r="K18" s="13"/>
      <c r="L18" s="128"/>
      <c r="M18" s="172"/>
      <c r="N18" s="128"/>
      <c r="O18" s="2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ht="12.75" customHeight="1">
      <c r="C19" s="170"/>
      <c r="D19" s="141"/>
      <c r="E19" s="141"/>
      <c r="F19" s="141"/>
      <c r="G19" s="141"/>
      <c r="I19" s="13"/>
      <c r="J19" s="13"/>
      <c r="K19" s="13"/>
      <c r="L19" s="128"/>
      <c r="M19" s="172"/>
      <c r="N19" s="128"/>
      <c r="O19" s="2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ht="12.75" customHeight="1">
      <c r="C20" s="170"/>
      <c r="D20" s="141"/>
      <c r="E20" s="141"/>
      <c r="F20" s="141"/>
      <c r="G20" s="141"/>
      <c r="I20" s="13"/>
      <c r="J20" s="13"/>
      <c r="K20" s="13"/>
      <c r="L20" s="128"/>
      <c r="M20" s="172"/>
      <c r="N20" s="128"/>
      <c r="O20" s="2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ht="12.75" customHeight="1">
      <c r="C21" s="170"/>
      <c r="D21" s="141"/>
      <c r="E21" s="141"/>
      <c r="F21" s="141"/>
      <c r="G21" s="141"/>
      <c r="I21" s="13"/>
      <c r="J21" s="13"/>
      <c r="K21" s="13"/>
      <c r="L21" s="128"/>
      <c r="M21" s="172"/>
      <c r="N21" s="128"/>
      <c r="O21" s="2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ht="12.75" customHeight="1">
      <c r="C22" s="141"/>
      <c r="D22" s="141"/>
      <c r="E22" s="141"/>
      <c r="F22" s="141"/>
      <c r="G22" s="141"/>
      <c r="I22" s="13"/>
      <c r="J22" s="13"/>
      <c r="K22" s="13"/>
      <c r="L22" s="128"/>
      <c r="M22" s="172"/>
      <c r="N22" s="128"/>
      <c r="O22" s="2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ht="12.75" customHeight="1">
      <c r="C23" s="141"/>
      <c r="D23" s="141"/>
      <c r="E23" s="141"/>
      <c r="F23" s="141"/>
      <c r="G23" s="141"/>
      <c r="I23" s="13"/>
      <c r="J23" s="13"/>
      <c r="K23" s="13"/>
      <c r="L23" s="128"/>
      <c r="M23" s="172"/>
      <c r="N23" s="128"/>
      <c r="O23" s="2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ht="12.75" customHeight="1">
      <c r="C24" s="25"/>
      <c r="D24" s="25"/>
      <c r="E24" s="25"/>
      <c r="F24" s="25"/>
      <c r="G24" s="25"/>
      <c r="H24" s="136"/>
      <c r="I24" s="13"/>
      <c r="J24" s="13"/>
      <c r="K24" s="13"/>
      <c r="L24" s="16"/>
      <c r="M24" s="174"/>
      <c r="N24" s="16"/>
      <c r="O24" s="78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ht="12.75" customHeight="1">
      <c r="C25" s="25"/>
      <c r="D25" s="25"/>
      <c r="E25" s="25"/>
      <c r="F25" s="25"/>
      <c r="G25" s="25"/>
      <c r="H25" s="136"/>
      <c r="I25" s="13"/>
      <c r="J25" s="13"/>
      <c r="K25" s="13"/>
      <c r="L25" s="16"/>
      <c r="M25" s="174"/>
      <c r="N25" s="16"/>
      <c r="O25" s="78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ht="12.75" customHeight="1">
      <c r="C26" s="25"/>
      <c r="D26" s="25"/>
      <c r="E26" s="25"/>
      <c r="F26" s="25"/>
      <c r="G26" s="25"/>
      <c r="H26" s="136"/>
      <c r="I26" s="13"/>
      <c r="J26" s="13"/>
      <c r="K26" s="13"/>
      <c r="L26" s="16"/>
      <c r="M26" s="174"/>
      <c r="N26" s="16"/>
      <c r="O26" s="78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ht="12.75" customHeight="1">
      <c r="C27" s="25"/>
      <c r="D27" s="25"/>
      <c r="E27" s="25"/>
      <c r="F27" s="25"/>
      <c r="G27" s="25"/>
      <c r="H27" s="136"/>
      <c r="I27" s="13"/>
      <c r="J27" s="13"/>
      <c r="K27" s="13"/>
      <c r="L27" s="16"/>
      <c r="M27" s="174"/>
      <c r="N27" s="16"/>
      <c r="O27" s="78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ht="12.75" customHeight="1">
      <c r="C28" s="25"/>
      <c r="D28" s="25"/>
      <c r="E28" s="25"/>
      <c r="F28" s="25"/>
      <c r="G28" s="25"/>
      <c r="H28" s="136"/>
      <c r="I28" s="13"/>
      <c r="J28" s="13"/>
      <c r="K28" s="13"/>
      <c r="L28" s="16"/>
      <c r="M28" s="174"/>
      <c r="N28" s="16"/>
      <c r="O28" s="78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ht="12.75" customHeight="1">
      <c r="C29" s="25"/>
      <c r="D29" s="25"/>
      <c r="E29" s="25"/>
      <c r="F29" s="25"/>
      <c r="G29" s="25"/>
      <c r="H29" s="136"/>
      <c r="I29" s="13"/>
      <c r="J29" s="13"/>
      <c r="K29" s="13"/>
      <c r="L29" s="16"/>
      <c r="M29" s="174"/>
      <c r="N29" s="16"/>
      <c r="O29" s="78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ht="12.75" customHeight="1">
      <c r="H30" s="136"/>
      <c r="I30" s="13"/>
      <c r="J30" s="13"/>
      <c r="K30" s="13"/>
      <c r="L30" s="16"/>
      <c r="M30" s="174"/>
      <c r="N30" s="16"/>
      <c r="O30" s="78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>
      <c r="C46" s="25"/>
      <c r="D46" s="25"/>
      <c r="E46" s="25"/>
      <c r="F46" s="25"/>
      <c r="G46" s="173"/>
    </row>
    <row r="47" ht="12.75" customHeight="1">
      <c r="C47" s="25"/>
      <c r="D47" s="25"/>
      <c r="E47" s="25"/>
      <c r="F47" s="25"/>
      <c r="G47" s="25"/>
    </row>
    <row r="48" ht="12.75" customHeight="1"/>
    <row r="49" ht="12.75" customHeight="1">
      <c r="C49" s="30"/>
      <c r="D49" s="30"/>
      <c r="E49" s="30"/>
      <c r="F49" s="30"/>
      <c r="G49" s="30"/>
    </row>
    <row r="50" ht="12.75" customHeight="1">
      <c r="C50" s="138"/>
      <c r="D50" s="138"/>
      <c r="E50" s="138"/>
      <c r="F50" s="138"/>
      <c r="G50" s="138"/>
    </row>
    <row r="51" ht="12.75" customHeight="1">
      <c r="C51" s="16"/>
      <c r="D51" s="16"/>
      <c r="E51" s="16"/>
      <c r="F51" s="16"/>
      <c r="G51" s="176"/>
    </row>
    <row r="52" ht="12.75" customHeight="1"/>
    <row r="53" ht="12.75" customHeight="1"/>
    <row r="54" ht="12.75" customHeight="1">
      <c r="C54" s="1"/>
      <c r="D54" s="25"/>
      <c r="E54" s="1"/>
      <c r="F54" s="1"/>
      <c r="G54" s="1"/>
    </row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>
      <c r="C64" s="25"/>
      <c r="D64" s="25"/>
      <c r="E64" s="25"/>
      <c r="F64" s="25"/>
      <c r="G64" s="173"/>
    </row>
    <row r="65" ht="12.75" customHeight="1">
      <c r="C65" s="25"/>
      <c r="D65" s="25"/>
      <c r="E65" s="25"/>
      <c r="F65" s="25"/>
      <c r="G65" s="25"/>
    </row>
    <row r="66" ht="12.75" customHeight="1"/>
    <row r="67" ht="12.75" customHeight="1">
      <c r="C67" s="30"/>
      <c r="D67" s="30"/>
      <c r="E67" s="30"/>
      <c r="F67" s="30"/>
      <c r="G67" s="30"/>
    </row>
    <row r="68" ht="12.75" customHeight="1">
      <c r="C68" s="138"/>
      <c r="D68" s="138"/>
      <c r="E68" s="138"/>
      <c r="F68" s="138"/>
      <c r="G68" s="138"/>
    </row>
    <row r="69" ht="12.75" customHeight="1">
      <c r="C69" s="16"/>
      <c r="D69" s="16"/>
      <c r="E69" s="16"/>
      <c r="F69" s="16"/>
      <c r="G69" s="176"/>
    </row>
    <row r="70" ht="12.75" customHeight="1"/>
    <row r="71" ht="12.75" customHeight="1"/>
    <row r="72" ht="12.75" customHeight="1"/>
    <row r="73" ht="12.75" customHeight="1">
      <c r="C73" s="1"/>
      <c r="D73" s="1"/>
      <c r="E73" s="1"/>
      <c r="F73" s="1"/>
      <c r="G73" s="1"/>
    </row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2019-10-08T17:37:59Z</dcterms:created>
</cp:coreProperties>
</file>